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_gladys\Desktop\Przetargi\2018\W trybie ustawy\Kredyt\"/>
    </mc:Choice>
  </mc:AlternateContent>
  <bookViews>
    <workbookView xWindow="0" yWindow="0" windowWidth="22125" windowHeight="892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  <c r="F14" i="1"/>
  <c r="F13" i="1"/>
  <c r="D39" i="1" l="1"/>
  <c r="F16" i="1" l="1"/>
  <c r="E7" i="1" l="1"/>
  <c r="E15" i="1" l="1"/>
  <c r="E19" i="1"/>
  <c r="E23" i="1"/>
  <c r="E27" i="1"/>
  <c r="E31" i="1"/>
  <c r="E35" i="1"/>
  <c r="E12" i="1"/>
  <c r="E16" i="1"/>
  <c r="E20" i="1"/>
  <c r="E24" i="1"/>
  <c r="E28" i="1"/>
  <c r="E32" i="1"/>
  <c r="E36" i="1"/>
  <c r="E11" i="1"/>
  <c r="E13" i="1"/>
  <c r="E17" i="1"/>
  <c r="E21" i="1"/>
  <c r="E25" i="1"/>
  <c r="E29" i="1"/>
  <c r="E33" i="1"/>
  <c r="E37" i="1"/>
  <c r="E14" i="1"/>
  <c r="E18" i="1"/>
  <c r="E22" i="1"/>
  <c r="E26" i="1"/>
  <c r="E30" i="1"/>
  <c r="E34" i="1"/>
  <c r="E38" i="1"/>
  <c r="E39" i="1" l="1"/>
</calcChain>
</file>

<file path=xl/sharedStrings.xml><?xml version="1.0" encoding="utf-8"?>
<sst xmlns="http://schemas.openxmlformats.org/spreadsheetml/2006/main" count="16" uniqueCount="16">
  <si>
    <r>
      <t xml:space="preserve">Proszę </t>
    </r>
    <r>
      <rPr>
        <b/>
        <sz val="10"/>
        <rFont val="Arial"/>
        <family val="2"/>
        <charset val="238"/>
      </rPr>
      <t>tylko</t>
    </r>
    <r>
      <rPr>
        <sz val="10"/>
        <color rgb="FF000000"/>
        <rFont val="Arial"/>
        <family val="2"/>
        <charset val="238"/>
      </rPr>
      <t xml:space="preserve"> wpisać marżę we wskazanej </t>
    </r>
    <r>
      <rPr>
        <b/>
        <sz val="10"/>
        <rFont val="Arial"/>
        <family val="2"/>
        <charset val="238"/>
      </rPr>
      <t>komórce</t>
    </r>
    <r>
      <rPr>
        <sz val="10"/>
        <color rgb="FF000000"/>
        <rFont val="Arial"/>
        <family val="2"/>
        <charset val="238"/>
      </rPr>
      <t xml:space="preserve"> </t>
    </r>
  </si>
  <si>
    <t>Marża bankowa</t>
  </si>
  <si>
    <t>&lt;---tu wpisać marżę</t>
  </si>
  <si>
    <t>Kwota kredytu</t>
  </si>
  <si>
    <t>L.P</t>
  </si>
  <si>
    <t>Data</t>
  </si>
  <si>
    <t>Saldo kredytu</t>
  </si>
  <si>
    <t>Kwota raty</t>
  </si>
  <si>
    <t>Kwota odsetek</t>
  </si>
  <si>
    <t>ilość dni</t>
  </si>
  <si>
    <t>Razem:</t>
  </si>
  <si>
    <t>Oprocentowanie WIBOR 1M + marża</t>
  </si>
  <si>
    <t>TABELA CAŁKOWITEGO ROZLICZENIA OFERTY</t>
  </si>
  <si>
    <t>Załącznik Nr 1</t>
  </si>
  <si>
    <t>WIBROM 1M z dnia 20.06.2018 r.</t>
  </si>
  <si>
    <t>Cena całkowita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</si>
</sst>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d\-m\-yyyy"/>
  </numFmts>
  <fonts count="6" x14ac:knownFonts="1">
    <font>
      <sz val="10"/>
      <color rgb="FF000000"/>
      <name val="Arial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1" fillId="2" borderId="0" xfId="0" applyFont="1" applyFill="1"/>
    <xf numFmtId="10" fontId="1" fillId="0" borderId="0" xfId="0" applyNumberFormat="1" applyFont="1" applyAlignment="1"/>
    <xf numFmtId="10" fontId="1" fillId="2" borderId="1" xfId="0" applyNumberFormat="1" applyFont="1" applyFill="1" applyBorder="1" applyAlignment="1"/>
    <xf numFmtId="0" fontId="2" fillId="2" borderId="2" xfId="0" applyFont="1" applyFill="1" applyBorder="1" applyAlignment="1"/>
    <xf numFmtId="4" fontId="1" fillId="0" borderId="0" xfId="0" applyNumberFormat="1" applyFont="1" applyAlignment="1"/>
    <xf numFmtId="10" fontId="1" fillId="0" borderId="0" xfId="0" applyNumberFormat="1" applyFont="1"/>
    <xf numFmtId="0" fontId="1" fillId="0" borderId="1" xfId="0" applyFont="1" applyBorder="1"/>
    <xf numFmtId="164" fontId="1" fillId="0" borderId="3" xfId="0" applyNumberFormat="1" applyFont="1" applyBorder="1" applyAlignment="1"/>
    <xf numFmtId="4" fontId="1" fillId="0" borderId="3" xfId="0" applyNumberFormat="1" applyFont="1" applyBorder="1" applyAlignment="1"/>
    <xf numFmtId="0" fontId="1" fillId="0" borderId="3" xfId="0" applyFont="1" applyBorder="1"/>
    <xf numFmtId="0" fontId="1" fillId="0" borderId="4" xfId="0" applyFont="1" applyBorder="1"/>
    <xf numFmtId="165" fontId="1" fillId="0" borderId="3" xfId="0" applyNumberFormat="1" applyFont="1" applyBorder="1" applyAlignment="1"/>
    <xf numFmtId="4" fontId="1" fillId="0" borderId="3" xfId="0" applyNumberFormat="1" applyFont="1" applyBorder="1"/>
    <xf numFmtId="0" fontId="1" fillId="0" borderId="4" xfId="0" applyFont="1" applyBorder="1" applyAlignment="1"/>
    <xf numFmtId="0" fontId="1" fillId="0" borderId="5" xfId="0" applyFont="1" applyBorder="1" applyAlignment="1"/>
    <xf numFmtId="4" fontId="1" fillId="0" borderId="2" xfId="0" applyNumberFormat="1" applyFont="1" applyBorder="1"/>
    <xf numFmtId="0" fontId="1" fillId="0" borderId="5" xfId="0" applyFont="1" applyBorder="1"/>
    <xf numFmtId="165" fontId="1" fillId="0" borderId="6" xfId="0" applyNumberFormat="1" applyFont="1" applyBorder="1" applyAlignment="1"/>
    <xf numFmtId="4" fontId="1" fillId="0" borderId="6" xfId="0" applyNumberFormat="1" applyFont="1" applyBorder="1" applyAlignment="1"/>
    <xf numFmtId="4" fontId="1" fillId="0" borderId="7" xfId="0" applyNumberFormat="1" applyFont="1" applyBorder="1" applyAlignment="1"/>
    <xf numFmtId="0" fontId="1" fillId="0" borderId="8" xfId="0" applyFont="1" applyBorder="1"/>
    <xf numFmtId="0" fontId="5" fillId="0" borderId="0" xfId="0" applyFont="1" applyAlignment="1"/>
    <xf numFmtId="165" fontId="1" fillId="0" borderId="8" xfId="0" applyNumberFormat="1" applyFont="1" applyBorder="1" applyAlignment="1"/>
    <xf numFmtId="0" fontId="1" fillId="0" borderId="10" xfId="0" applyFont="1" applyBorder="1"/>
    <xf numFmtId="0" fontId="1" fillId="0" borderId="9" xfId="0" applyFont="1" applyBorder="1" applyAlignment="1"/>
    <xf numFmtId="0" fontId="1" fillId="0" borderId="11" xfId="0" applyFont="1" applyBorder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4" fontId="3" fillId="3" borderId="1" xfId="0" applyNumberFormat="1" applyFont="1" applyFill="1" applyBorder="1"/>
    <xf numFmtId="0" fontId="4" fillId="3" borderId="0" xfId="0" applyFont="1" applyFill="1" applyAlignment="1">
      <alignment wrapText="1"/>
    </xf>
  </cellXfs>
  <cellStyles count="1">
    <cellStyle name="Normalny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40"/>
  <sheetViews>
    <sheetView tabSelected="1" topLeftCell="A31" workbookViewId="0">
      <selection activeCell="I40" sqref="I40"/>
    </sheetView>
  </sheetViews>
  <sheetFormatPr defaultColWidth="14.42578125" defaultRowHeight="15.75" customHeight="1" x14ac:dyDescent="0.2"/>
  <cols>
    <col min="1" max="1" width="6" customWidth="1"/>
    <col min="2" max="2" width="10.140625" customWidth="1"/>
    <col min="4" max="4" width="15.140625" customWidth="1"/>
    <col min="6" max="6" width="17.85546875" customWidth="1"/>
  </cols>
  <sheetData>
    <row r="1" spans="1:6" ht="15.75" customHeight="1" x14ac:dyDescent="0.2">
      <c r="E1" s="24" t="s">
        <v>13</v>
      </c>
    </row>
    <row r="2" spans="1:6" ht="19.5" customHeight="1" x14ac:dyDescent="0.2">
      <c r="A2" s="30" t="s">
        <v>12</v>
      </c>
      <c r="B2" s="30"/>
      <c r="C2" s="30"/>
      <c r="D2" s="30"/>
      <c r="E2" s="30"/>
      <c r="F2" s="30"/>
    </row>
    <row r="3" spans="1:6" ht="15.75" customHeight="1" x14ac:dyDescent="0.2">
      <c r="B3" s="2" t="s">
        <v>0</v>
      </c>
      <c r="C3" s="3"/>
      <c r="D3" s="3"/>
    </row>
    <row r="4" spans="1:6" ht="15.75" customHeight="1" x14ac:dyDescent="0.2">
      <c r="B4" s="1" t="s">
        <v>14</v>
      </c>
      <c r="E4" s="4">
        <v>1.6400000000000001E-2</v>
      </c>
    </row>
    <row r="5" spans="1:6" ht="15.75" customHeight="1" x14ac:dyDescent="0.2">
      <c r="B5" s="1" t="s">
        <v>1</v>
      </c>
      <c r="E5" s="5"/>
      <c r="F5" s="6" t="s">
        <v>2</v>
      </c>
    </row>
    <row r="6" spans="1:6" ht="15.75" customHeight="1" x14ac:dyDescent="0.2">
      <c r="B6" s="1" t="s">
        <v>3</v>
      </c>
      <c r="E6" s="7">
        <v>2000000</v>
      </c>
    </row>
    <row r="7" spans="1:6" ht="15.75" customHeight="1" x14ac:dyDescent="0.2">
      <c r="B7" s="29" t="s">
        <v>11</v>
      </c>
      <c r="E7" s="8">
        <f>E4+E5</f>
        <v>1.6400000000000001E-2</v>
      </c>
    </row>
    <row r="9" spans="1:6" ht="15.75" customHeight="1" x14ac:dyDescent="0.2">
      <c r="A9" s="27" t="s">
        <v>4</v>
      </c>
      <c r="B9" s="27" t="s">
        <v>5</v>
      </c>
      <c r="C9" s="27" t="s">
        <v>6</v>
      </c>
      <c r="D9" s="27" t="s">
        <v>7</v>
      </c>
      <c r="E9" s="27" t="s">
        <v>8</v>
      </c>
      <c r="F9" s="28" t="s">
        <v>9</v>
      </c>
    </row>
    <row r="10" spans="1:6" ht="15.75" customHeight="1" x14ac:dyDescent="0.2">
      <c r="A10" s="26"/>
      <c r="B10" s="10">
        <v>43374</v>
      </c>
      <c r="C10" s="11">
        <v>1000000</v>
      </c>
      <c r="D10" s="12"/>
      <c r="E10" s="12"/>
      <c r="F10" s="13"/>
    </row>
    <row r="11" spans="1:6" ht="15.75" customHeight="1" x14ac:dyDescent="0.2">
      <c r="A11" s="9"/>
      <c r="B11" s="10">
        <v>43403</v>
      </c>
      <c r="C11" s="11">
        <v>1000000</v>
      </c>
      <c r="D11" s="11">
        <v>0</v>
      </c>
      <c r="E11" s="15">
        <f>ROUND(((C11*$E$7/365)*F11),2)</f>
        <v>1347.95</v>
      </c>
      <c r="F11" s="13">
        <v>30</v>
      </c>
    </row>
    <row r="12" spans="1:6" ht="15.75" customHeight="1" x14ac:dyDescent="0.2">
      <c r="A12" s="9"/>
      <c r="B12" s="14">
        <v>43404</v>
      </c>
      <c r="C12" s="11">
        <v>2000000</v>
      </c>
      <c r="D12" s="11">
        <v>0</v>
      </c>
      <c r="E12" s="15">
        <f>ROUND(((C12*$E$7/365)*F12),2)</f>
        <v>89.86</v>
      </c>
      <c r="F12" s="16">
        <v>1</v>
      </c>
    </row>
    <row r="13" spans="1:6" ht="15.75" customHeight="1" x14ac:dyDescent="0.2">
      <c r="A13" s="19"/>
      <c r="B13" s="20">
        <v>43434</v>
      </c>
      <c r="C13" s="21">
        <v>2000000</v>
      </c>
      <c r="D13" s="22">
        <v>0</v>
      </c>
      <c r="E13" s="15">
        <f t="shared" ref="E13:E38" si="0">ROUND(((C13*$E$7/365)*F13),2)</f>
        <v>2695.89</v>
      </c>
      <c r="F13" s="13">
        <f>B13-B12</f>
        <v>30</v>
      </c>
    </row>
    <row r="14" spans="1:6" ht="15.75" customHeight="1" x14ac:dyDescent="0.2">
      <c r="A14" s="19"/>
      <c r="B14" s="20">
        <v>43465</v>
      </c>
      <c r="C14" s="21">
        <v>2000000</v>
      </c>
      <c r="D14" s="22">
        <v>0</v>
      </c>
      <c r="E14" s="15">
        <f t="shared" si="0"/>
        <v>2785.75</v>
      </c>
      <c r="F14" s="13">
        <f>B14-B13</f>
        <v>31</v>
      </c>
    </row>
    <row r="15" spans="1:6" ht="15.75" customHeight="1" x14ac:dyDescent="0.2">
      <c r="A15" s="9"/>
      <c r="B15" s="14">
        <v>43829</v>
      </c>
      <c r="C15" s="11">
        <v>2000000</v>
      </c>
      <c r="D15" s="11">
        <v>0</v>
      </c>
      <c r="E15" s="15">
        <f t="shared" si="0"/>
        <v>32710.14</v>
      </c>
      <c r="F15" s="13">
        <f>B15-B14</f>
        <v>364</v>
      </c>
    </row>
    <row r="16" spans="1:6" ht="15.75" customHeight="1" x14ac:dyDescent="0.2">
      <c r="A16" s="9"/>
      <c r="B16" s="14">
        <v>43830</v>
      </c>
      <c r="C16" s="11">
        <v>1995000</v>
      </c>
      <c r="D16" s="11">
        <v>5000</v>
      </c>
      <c r="E16" s="15">
        <f t="shared" si="0"/>
        <v>89.64</v>
      </c>
      <c r="F16" s="13">
        <f t="shared" ref="F16" si="1">B16-B15</f>
        <v>1</v>
      </c>
    </row>
    <row r="17" spans="1:6" ht="15.75" customHeight="1" x14ac:dyDescent="0.2">
      <c r="A17" s="9"/>
      <c r="B17" s="14">
        <v>44195</v>
      </c>
      <c r="C17" s="11">
        <v>1995000</v>
      </c>
      <c r="D17" s="11">
        <v>0</v>
      </c>
      <c r="E17" s="15">
        <f t="shared" si="0"/>
        <v>32718</v>
      </c>
      <c r="F17" s="13">
        <f>B17-B16</f>
        <v>365</v>
      </c>
    </row>
    <row r="18" spans="1:6" ht="15.75" customHeight="1" x14ac:dyDescent="0.2">
      <c r="A18" s="9"/>
      <c r="B18" s="14">
        <v>44196</v>
      </c>
      <c r="C18" s="11">
        <v>1990000</v>
      </c>
      <c r="D18" s="11">
        <v>5000</v>
      </c>
      <c r="E18" s="15">
        <f t="shared" si="0"/>
        <v>89.41</v>
      </c>
      <c r="F18" s="13">
        <f t="shared" ref="F18" si="2">B18-B17</f>
        <v>1</v>
      </c>
    </row>
    <row r="19" spans="1:6" ht="15.75" customHeight="1" x14ac:dyDescent="0.2">
      <c r="A19" s="9"/>
      <c r="B19" s="14">
        <v>44560</v>
      </c>
      <c r="C19" s="11">
        <v>1990000</v>
      </c>
      <c r="D19" s="11">
        <v>0</v>
      </c>
      <c r="E19" s="15">
        <f t="shared" si="0"/>
        <v>32546.59</v>
      </c>
      <c r="F19" s="13">
        <f>B19-B18</f>
        <v>364</v>
      </c>
    </row>
    <row r="20" spans="1:6" ht="15.75" customHeight="1" x14ac:dyDescent="0.2">
      <c r="A20" s="9"/>
      <c r="B20" s="14">
        <v>44561</v>
      </c>
      <c r="C20" s="11">
        <v>1985000</v>
      </c>
      <c r="D20" s="11">
        <v>5000</v>
      </c>
      <c r="E20" s="15">
        <f t="shared" si="0"/>
        <v>89.19</v>
      </c>
      <c r="F20" s="13">
        <f t="shared" ref="F20" si="3">B20-B19</f>
        <v>1</v>
      </c>
    </row>
    <row r="21" spans="1:6" ht="15.75" customHeight="1" x14ac:dyDescent="0.2">
      <c r="A21" s="9"/>
      <c r="B21" s="14">
        <v>44924</v>
      </c>
      <c r="C21" s="11">
        <v>1985000</v>
      </c>
      <c r="D21" s="11">
        <v>0</v>
      </c>
      <c r="E21" s="15">
        <f t="shared" si="0"/>
        <v>32375.62</v>
      </c>
      <c r="F21" s="13">
        <f>B21-B20</f>
        <v>363</v>
      </c>
    </row>
    <row r="22" spans="1:6" ht="15.75" customHeight="1" x14ac:dyDescent="0.2">
      <c r="A22" s="9"/>
      <c r="B22" s="14">
        <v>44926</v>
      </c>
      <c r="C22" s="11">
        <v>1980000</v>
      </c>
      <c r="D22" s="11">
        <v>5000</v>
      </c>
      <c r="E22" s="15">
        <f t="shared" si="0"/>
        <v>177.93</v>
      </c>
      <c r="F22" s="13">
        <f t="shared" ref="F22" si="4">B22-B21</f>
        <v>2</v>
      </c>
    </row>
    <row r="23" spans="1:6" ht="15.75" customHeight="1" x14ac:dyDescent="0.2">
      <c r="A23" s="9"/>
      <c r="B23" s="14">
        <v>45288</v>
      </c>
      <c r="C23" s="11">
        <v>1980000</v>
      </c>
      <c r="D23" s="11">
        <v>0</v>
      </c>
      <c r="E23" s="15">
        <f t="shared" si="0"/>
        <v>32205.11</v>
      </c>
      <c r="F23" s="13">
        <f>B23-B22</f>
        <v>362</v>
      </c>
    </row>
    <row r="24" spans="1:6" ht="15.75" customHeight="1" x14ac:dyDescent="0.2">
      <c r="A24" s="9"/>
      <c r="B24" s="14">
        <v>45291</v>
      </c>
      <c r="C24" s="11">
        <v>1975000</v>
      </c>
      <c r="D24" s="11">
        <v>5000</v>
      </c>
      <c r="E24" s="15">
        <f t="shared" si="0"/>
        <v>266.22000000000003</v>
      </c>
      <c r="F24" s="13">
        <f t="shared" ref="F24" si="5">B24-B23</f>
        <v>3</v>
      </c>
    </row>
    <row r="25" spans="1:6" ht="15.75" customHeight="1" x14ac:dyDescent="0.2">
      <c r="A25" s="9"/>
      <c r="B25" s="14">
        <v>45656</v>
      </c>
      <c r="C25" s="11">
        <v>1975000</v>
      </c>
      <c r="D25" s="11">
        <v>0</v>
      </c>
      <c r="E25" s="15">
        <f t="shared" si="0"/>
        <v>32390</v>
      </c>
      <c r="F25" s="13">
        <f>B25-B24</f>
        <v>365</v>
      </c>
    </row>
    <row r="26" spans="1:6" ht="15.75" customHeight="1" x14ac:dyDescent="0.2">
      <c r="A26" s="9"/>
      <c r="B26" s="14">
        <v>45657</v>
      </c>
      <c r="C26" s="11">
        <v>1775000</v>
      </c>
      <c r="D26" s="11">
        <v>200000</v>
      </c>
      <c r="E26" s="15">
        <f t="shared" si="0"/>
        <v>79.75</v>
      </c>
      <c r="F26" s="13">
        <f t="shared" ref="F26" si="6">B26-B25</f>
        <v>1</v>
      </c>
    </row>
    <row r="27" spans="1:6" ht="15.75" customHeight="1" x14ac:dyDescent="0.2">
      <c r="A27" s="9"/>
      <c r="B27" s="14">
        <v>46021</v>
      </c>
      <c r="C27" s="11">
        <v>1775000</v>
      </c>
      <c r="D27" s="11">
        <v>0</v>
      </c>
      <c r="E27" s="15">
        <f t="shared" si="0"/>
        <v>29030.25</v>
      </c>
      <c r="F27" s="13">
        <f>B27-B26</f>
        <v>364</v>
      </c>
    </row>
    <row r="28" spans="1:6" ht="15.75" customHeight="1" x14ac:dyDescent="0.2">
      <c r="A28" s="9"/>
      <c r="B28" s="14">
        <v>46022</v>
      </c>
      <c r="C28" s="11">
        <v>1575000</v>
      </c>
      <c r="D28" s="11">
        <v>200000</v>
      </c>
      <c r="E28" s="15">
        <f t="shared" si="0"/>
        <v>70.77</v>
      </c>
      <c r="F28" s="13">
        <f t="shared" ref="F28" si="7">B28-B27</f>
        <v>1</v>
      </c>
    </row>
    <row r="29" spans="1:6" ht="15.75" customHeight="1" x14ac:dyDescent="0.2">
      <c r="A29" s="9"/>
      <c r="B29" s="14">
        <v>46386</v>
      </c>
      <c r="C29" s="11">
        <v>1575000</v>
      </c>
      <c r="D29" s="11">
        <v>0</v>
      </c>
      <c r="E29" s="15">
        <f t="shared" si="0"/>
        <v>25759.23</v>
      </c>
      <c r="F29" s="13">
        <f>B29-B28</f>
        <v>364</v>
      </c>
    </row>
    <row r="30" spans="1:6" ht="15.75" customHeight="1" x14ac:dyDescent="0.2">
      <c r="A30" s="9"/>
      <c r="B30" s="14">
        <v>46387</v>
      </c>
      <c r="C30" s="11">
        <v>1375000</v>
      </c>
      <c r="D30" s="11">
        <v>200000</v>
      </c>
      <c r="E30" s="15">
        <f t="shared" si="0"/>
        <v>61.78</v>
      </c>
      <c r="F30" s="13">
        <f t="shared" ref="F30" si="8">B30-B29</f>
        <v>1</v>
      </c>
    </row>
    <row r="31" spans="1:6" ht="15.75" customHeight="1" x14ac:dyDescent="0.2">
      <c r="A31" s="9"/>
      <c r="B31" s="14">
        <v>46751</v>
      </c>
      <c r="C31" s="11">
        <v>1375000</v>
      </c>
      <c r="D31" s="11">
        <v>0</v>
      </c>
      <c r="E31" s="15">
        <f t="shared" si="0"/>
        <v>22488.22</v>
      </c>
      <c r="F31" s="13">
        <f>B31-B30</f>
        <v>364</v>
      </c>
    </row>
    <row r="32" spans="1:6" ht="15.75" customHeight="1" x14ac:dyDescent="0.2">
      <c r="A32" s="9"/>
      <c r="B32" s="14">
        <v>46752</v>
      </c>
      <c r="C32" s="11">
        <v>1175000</v>
      </c>
      <c r="D32" s="11">
        <v>200000</v>
      </c>
      <c r="E32" s="15">
        <f t="shared" si="0"/>
        <v>52.79</v>
      </c>
      <c r="F32" s="13">
        <f t="shared" ref="F32" si="9">B32-B31</f>
        <v>1</v>
      </c>
    </row>
    <row r="33" spans="1:6" ht="15.75" customHeight="1" x14ac:dyDescent="0.2">
      <c r="A33" s="9"/>
      <c r="B33" s="14">
        <v>47115</v>
      </c>
      <c r="C33" s="11">
        <v>1175000</v>
      </c>
      <c r="D33" s="11">
        <v>0</v>
      </c>
      <c r="E33" s="15">
        <f t="shared" si="0"/>
        <v>19164.41</v>
      </c>
      <c r="F33" s="13">
        <f>B33-B32</f>
        <v>363</v>
      </c>
    </row>
    <row r="34" spans="1:6" ht="15.75" customHeight="1" x14ac:dyDescent="0.2">
      <c r="A34" s="9"/>
      <c r="B34" s="14">
        <v>47118</v>
      </c>
      <c r="C34" s="11">
        <v>975000</v>
      </c>
      <c r="D34" s="11">
        <v>200000</v>
      </c>
      <c r="E34" s="15">
        <f t="shared" si="0"/>
        <v>131.41999999999999</v>
      </c>
      <c r="F34" s="13">
        <f t="shared" ref="F34" si="10">B34-B33</f>
        <v>3</v>
      </c>
    </row>
    <row r="35" spans="1:6" ht="15.75" customHeight="1" x14ac:dyDescent="0.2">
      <c r="A35" s="9"/>
      <c r="B35" s="14">
        <v>47482</v>
      </c>
      <c r="C35" s="11">
        <v>975000</v>
      </c>
      <c r="D35" s="11">
        <v>0</v>
      </c>
      <c r="E35" s="15">
        <f t="shared" si="0"/>
        <v>15946.19</v>
      </c>
      <c r="F35" s="13">
        <f>B35-B34</f>
        <v>364</v>
      </c>
    </row>
    <row r="36" spans="1:6" ht="15.75" customHeight="1" x14ac:dyDescent="0.2">
      <c r="A36" s="9"/>
      <c r="B36" s="14">
        <v>47483</v>
      </c>
      <c r="C36" s="11">
        <v>500000</v>
      </c>
      <c r="D36" s="11">
        <v>475000</v>
      </c>
      <c r="E36" s="15">
        <f t="shared" si="0"/>
        <v>22.47</v>
      </c>
      <c r="F36" s="13">
        <f t="shared" ref="F36" si="11">B36-B35</f>
        <v>1</v>
      </c>
    </row>
    <row r="37" spans="1:6" ht="15.75" customHeight="1" x14ac:dyDescent="0.2">
      <c r="A37" s="9"/>
      <c r="B37" s="14">
        <v>47847</v>
      </c>
      <c r="C37" s="11">
        <v>500000</v>
      </c>
      <c r="D37" s="11">
        <v>0</v>
      </c>
      <c r="E37" s="15">
        <f t="shared" si="0"/>
        <v>8177.53</v>
      </c>
      <c r="F37" s="13">
        <f>B37-B36</f>
        <v>364</v>
      </c>
    </row>
    <row r="38" spans="1:6" ht="15.75" customHeight="1" x14ac:dyDescent="0.2">
      <c r="A38" s="9"/>
      <c r="B38" s="25">
        <v>47848</v>
      </c>
      <c r="C38" s="11">
        <v>0</v>
      </c>
      <c r="D38" s="11">
        <v>500000</v>
      </c>
      <c r="E38" s="15">
        <f t="shared" si="0"/>
        <v>0</v>
      </c>
      <c r="F38" s="23">
        <f t="shared" ref="F38" si="12">B38-B37</f>
        <v>1</v>
      </c>
    </row>
    <row r="39" spans="1:6" ht="12.75" x14ac:dyDescent="0.2">
      <c r="C39" s="17" t="s">
        <v>10</v>
      </c>
      <c r="D39" s="18">
        <f>SUM(D10:D38)</f>
        <v>2000000</v>
      </c>
      <c r="E39" s="31">
        <f>SUM(E10:E38)</f>
        <v>323562.11</v>
      </c>
    </row>
    <row r="40" spans="1:6" ht="48.75" customHeight="1" x14ac:dyDescent="0.2">
      <c r="E40" s="32" t="s">
        <v>15</v>
      </c>
    </row>
  </sheetData>
  <mergeCells count="1">
    <mergeCell ref="A2:F2"/>
  </mergeCells>
  <conditionalFormatting sqref="B10:B11">
    <cfRule type="notContainsBlanks" dxfId="0" priority="1">
      <formula>LEN(TRIM(B10))&gt;0</formula>
    </cfRule>
  </conditionalFormatting>
  <printOptions horizontalCentered="1" gridLines="1"/>
  <pageMargins left="0.7" right="0.7" top="0.75" bottom="0.75" header="0" footer="0"/>
  <pageSetup paperSize="8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Barwicka</dc:creator>
  <cp:lastModifiedBy>Robert Gładyś</cp:lastModifiedBy>
  <dcterms:created xsi:type="dcterms:W3CDTF">2018-06-20T13:04:35Z</dcterms:created>
  <dcterms:modified xsi:type="dcterms:W3CDTF">2018-06-26T07:54:31Z</dcterms:modified>
</cp:coreProperties>
</file>