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tabRatio="768" activeTab="3"/>
  </bookViews>
  <sheets>
    <sheet name="ZAŁ 7_6" sheetId="1" r:id="rId1"/>
    <sheet name="ZAŁ 3_3 " sheetId="2" r:id="rId2"/>
    <sheet name="ZAŁ 4_4" sheetId="3" r:id="rId3"/>
    <sheet name="ZAŁ 5_5" sheetId="4" r:id="rId4"/>
    <sheet name="Arkusz1" sheetId="5" state="hidden" r:id="rId5"/>
  </sheets>
  <definedNames>
    <definedName name="_xlnm.Print_Area" localSheetId="0">'ZAŁ 7_6'!$A$2:$F$29</definedName>
    <definedName name="_xlnm.Print_Titles" localSheetId="1">'ZAŁ 3_3 '!$6:$12</definedName>
  </definedNames>
  <calcPr fullCalcOnLoad="1"/>
</workbook>
</file>

<file path=xl/sharedStrings.xml><?xml version="1.0" encoding="utf-8"?>
<sst xmlns="http://schemas.openxmlformats.org/spreadsheetml/2006/main" count="280" uniqueCount="149">
  <si>
    <t>Urząd Gminy</t>
  </si>
  <si>
    <t>`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</si>
  <si>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</si>
  <si>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</si>
  <si>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</si>
  <si>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</si>
  <si>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</si>
  <si>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</si>
  <si>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</si>
  <si>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</si>
  <si>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</si>
  <si>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</si>
  <si>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</si>
  <si>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</si>
  <si>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</si>
  <si>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</si>
  <si>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</si>
  <si>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</si>
  <si>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</si>
  <si>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</si>
  <si>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</si>
  <si>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</si>
  <si>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</si>
  <si>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</si>
  <si>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</si>
  <si>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</si>
  <si>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</si>
  <si>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</si>
  <si>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</si>
  <si>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</si>
  <si>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</si>
  <si>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</si>
  <si>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</si>
  <si>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</si>
  <si>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</si>
  <si>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</si>
  <si>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</si>
  <si>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</si>
  <si>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</si>
  <si>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</si>
  <si>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</si>
  <si>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</si>
  <si>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</si>
  <si>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</si>
  <si>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</si>
  <si>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</si>
  <si>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</si>
  <si>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</si>
  <si>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</si>
  <si>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</si>
  <si>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</si>
  <si>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 z innych  źr.*</t>
  </si>
  <si>
    <t>dotacje i środki pochodzące
z innych  źr.*</t>
  </si>
  <si>
    <t>Przelewy z rachunku lokat</t>
  </si>
  <si>
    <t>Nazwa zadania inwestycyjnego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</si>
  <si>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</si>
  <si>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</si>
  <si>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</si>
  <si>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kredyty i pożyczki zaciągnięte na realizację zadania pod refundację wydatków</t>
  </si>
  <si>
    <t>Nazwa przedsięwzięcia</t>
  </si>
  <si>
    <t xml:space="preserve">Nazwa jednostki otrzymujacej dotacje </t>
  </si>
  <si>
    <t xml:space="preserve">Trwałość projektu: "Moje Boisko ORLIK 2012"  </t>
  </si>
  <si>
    <t>Trwałość projektu RPO: Ożywienie przestrzeni wokół obiektów użyteczności publicznej wraz z poprawą bezpieczeństwa estetyki i funkcjonalności centrum Gminy Skarżysko Kościelne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</si>
  <si>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</si>
  <si>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</si>
  <si>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</si>
  <si>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</si>
  <si>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</si>
  <si>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</si>
  <si>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</si>
  <si>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</si>
  <si>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</si>
  <si>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</si>
  <si>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</si>
  <si>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</si>
  <si>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</si>
  <si>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</si>
  <si>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</si>
  <si>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</si>
  <si>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</si>
  <si>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</si>
  <si>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</si>
  <si>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</si>
  <si>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</si>
  <si>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</si>
  <si>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</si>
  <si>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</si>
  <si>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</si>
  <si>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</si>
  <si>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</si>
  <si>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 xml:space="preserve">Kwota </t>
  </si>
  <si>
    <t>§ 941-944</t>
  </si>
  <si>
    <t>Spłaty pożyczek otrzymanych na finansowanie zadań realizowanych z udziałem środków pochodzących z budżetu UE</t>
  </si>
  <si>
    <t>Opracowanie planów zagospodarownia przestrzennego</t>
  </si>
  <si>
    <t>Limity wydatków na wieloletnie przedsięwzięcia  planowane do poniesienia  w  2016 roku</t>
  </si>
  <si>
    <t>rok budżetowy 2016 (7+8+10+11)</t>
  </si>
  <si>
    <t>kredyty i pożyczki zaciągnięte na realizację  zadania pod refundację wydatków</t>
  </si>
  <si>
    <t>Zadania inwestycyjne roczne w 2016 r.</t>
  </si>
  <si>
    <t>rok budżetowy 2016 (6+7+9+10)</t>
  </si>
  <si>
    <t>Przychody i rozchody budżetu w 2016 r.</t>
  </si>
  <si>
    <t>Wolne środki art. 217 ust. 2 pkt. 6 u.f.p.</t>
  </si>
  <si>
    <t>Papiery wartościowe (obligacje)   dopuszczone do obrotu zorganizowanego, czyli takie, dla których istnieje płynny rynek wtórny</t>
  </si>
  <si>
    <t>Papiery wartościowe (obligacje)   których zbywalność jest ograniczona, emitowane w zwiazku z umową zawartą z podmiotem dysponującym środkami pochodzącymi z budżetu UE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</si>
  <si>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</si>
  <si>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</si>
  <si>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Dotacje podmiotowe w 2016 r.</t>
  </si>
  <si>
    <t xml:space="preserve">Budowa odwodnienia drogi gminnej ul. Olszynki w miejscowości Skarżysko Kościelne </t>
  </si>
  <si>
    <t>Doposażenie placu zabaw- zadanie finansowane z Funduszu Sołeckiego sołectwa Grzybowa Góra</t>
  </si>
  <si>
    <t>Oświetlenie placu rekreacyjnego w miejscowości Grzybowa Góra- zadanie finansowane z Funduszu Sołeckiego sołectwa Grzybowa Góra</t>
  </si>
  <si>
    <t>Wykonanie siłowni plenerowej przy Centrum Kulturalno- Oświatowym i Sportowym  - zadanie finansowane z Funduszu Sołeckiego sołectwa Kierz Niedźwiedzi</t>
  </si>
  <si>
    <t>Budowa chodnika na odcinku od krzyżówek do granic administracyjnych Gminy- zadanie finansowane z Funduszu Sołeckiego sołectwa Lipowe Pole Skarbowe</t>
  </si>
  <si>
    <t>Wykonanie ogrodzenia Stanicy- Michałów- zadanie dofinansowane z Funduszu Sołeckiego sołectwa Michałów</t>
  </si>
  <si>
    <t>Budowa oświetlenia drogi gminnej nr 539 (Rudka)-zadanie dofinansowane z Funduszu Sołeckiego sołectwa Michałów</t>
  </si>
  <si>
    <t xml:space="preserve">Doświetlenie ulic na terenie sołectwa Skarżysko Kościelne I - zadanie finansowane z Funduszu Sołeckiego sołectwa Skarżysko Kościelne I </t>
  </si>
  <si>
    <t>Doposażenie siłowni plenerowej w Skarżysku Kościelnym-zadanie finansowane z Funduszu Sołeckiego sołectwa Skarżysko Kościelne II</t>
  </si>
  <si>
    <t>Przebudowa kotłowni w Szkole Podstawowej w Lipowym Polu Skarbowym</t>
  </si>
  <si>
    <t>D. Inne źródła (Wpłaty mieszkańców)</t>
  </si>
  <si>
    <t xml:space="preserve">C. Inne źródła </t>
  </si>
  <si>
    <t xml:space="preserve">Rozbudowa drogi gminnej w msc. Skarżysko Kościelne I, ul. Leśna (379004T) </t>
  </si>
  <si>
    <t>Rozbudowa drogi gminnej w msc. Skarżysko Kościelne I, ul. Spacerowa (379003T)</t>
  </si>
  <si>
    <t>Opracowanie  dokumentacji projektowej pn.:Budowa budynku Przedszkola samorządowego w Skarżysku Kościelnym</t>
  </si>
  <si>
    <t>Zakup zestawów komputerowych dla potrzeb Urzędu Gminy</t>
  </si>
  <si>
    <t>Budowa przyłączy kanalizacji sanitarnej do sieci kanalizacyjnych wybudowanych przez Gminę ze środków UE</t>
  </si>
  <si>
    <t>Rozbudowa drogi gminnej w miejscowości Grzybowa Góra , ul. Słoneczna</t>
  </si>
  <si>
    <t>Zespół Szkół Publicznych w Skarżysku Kościelnym</t>
  </si>
  <si>
    <t>Budowa ul. Dworskiej- zadanie dofinansowane z Funduszu Sołeckiego sołectwa Skarżysko Kościelne I</t>
  </si>
  <si>
    <t xml:space="preserve">Budowa oświetlenia ul. Polnej w  Skarżysku Kościelnym  - zadanie dofinansowane z Funduszu Sołeckiego sołectwa Skarżysko Kościelne II </t>
  </si>
  <si>
    <t>Przebudowa  drogi dojazdowej do  gruntów rolnych w miejscowości Skarżysko Kościelne ul. Brzozowa</t>
  </si>
  <si>
    <t>A.</t>
  </si>
  <si>
    <t>B.</t>
  </si>
  <si>
    <t>C.</t>
  </si>
  <si>
    <t>D.</t>
  </si>
  <si>
    <t>Doposażenie ścieżki dydaktycznej - elementy placu zabaw oraz sprzęt do ćwiczeń- zadanie dofinansowane z Funduszu Sołeckiego sołectwa Lipowe Pole Plebańskie</t>
  </si>
  <si>
    <t>Wykonanie drenażu opaskowego boiska do gier zespołowych w Grzybowej Górze</t>
  </si>
  <si>
    <t xml:space="preserve">A.      </t>
  </si>
  <si>
    <t xml:space="preserve">Wniesienie wkładów do  MPWiK Sp. z o.o w Skarżysku - Kamiennej na realizację zadania "Budowa przyłączy kanalizacji sanitarnej do sieci kanalizacyjnych wybudowanych przez Gminę ze środków UE" </t>
  </si>
  <si>
    <t xml:space="preserve">Przebudowa   drogi gminnej  w miejscowości Skarżysko Kościelne ul. Graniczna  </t>
  </si>
  <si>
    <t>Przebudowa drogi gminnej w miejscowości Lipowe Pole Skarbowe - nr ewidencyjny działki 17- zadanie dofinansowane z Funduszu Sołeckiego sołectwa Lipowe Pole Skarbowe</t>
  </si>
  <si>
    <t>Budowa wiat przystankowych</t>
  </si>
  <si>
    <t>Zakup przyczepki samochodowej</t>
  </si>
  <si>
    <t>Doświetlenie ul. Św. Anny- zadanie  dofinansowane z Funduszu Sołeckiego sołectwa Majków</t>
  </si>
  <si>
    <t>Termomodernizacja  budynku Szkoły Podstawowej w Kierzu Niedźwiedzim</t>
  </si>
  <si>
    <t>Przebudowa drogi gminnej nr 539 (Rudka) - zadanie dofinansowane z Funduszu Sołeckiego sołectwa Michałów</t>
  </si>
  <si>
    <t>Budowa systemu alarmowego w budynku Urzędu Gminy w Skarżysku Kościelnym</t>
  </si>
  <si>
    <t>23.</t>
  </si>
  <si>
    <t>Załącznik Nr 3                                                                       do Uchwały Nr XXIV/.../2016                                           Rady Gminy Skarżysko Kościelne                                              z dnia 30 listopada 2016 r.</t>
  </si>
  <si>
    <t>Załącznik Nr 4                                           do Uchwały Nr XXIV/.../2016                       Rady Gminy Skarżysko Kościelne              z dnia 30 listopada 2016r.</t>
  </si>
  <si>
    <t>Załącznik Nr 5                                                                 do Uchwały Nr XXIV/.../2016                                           Rady Gminy Skarżysko Kościelne                                      z dnia   30 listopada  2016  r.</t>
  </si>
  <si>
    <t>Załącznik Nr 6                                                             
do Uchwały Nr XXIV/.../2016                                                                                                                                               Rady Gminy Skarżysko Kościelne
z dnia 30 listopada  2016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</si>
</sst>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Times New Roman CE"/>
      <family val="1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b/>
      <sz val="9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11"/>
      <name val="Arial CE"/>
      <family val="2"/>
    </font>
    <font>
      <sz val="9"/>
      <name val="Arial"/>
      <family val="2"/>
    </font>
    <font>
      <sz val="10"/>
      <color indexed="10"/>
      <name val="Arial CE"/>
      <family val="0"/>
    </font>
    <font>
      <sz val="10"/>
      <color rgb="FFFF000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3" fillId="0" borderId="10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169" fontId="9" fillId="0" borderId="10" xfId="0" applyNumberFormat="1" applyFont="1" applyBorder="1" applyAlignment="1">
      <alignment vertical="center"/>
    </xf>
    <xf numFmtId="168" fontId="9" fillId="0" borderId="10" xfId="0" applyNumberFormat="1" applyFont="1" applyBorder="1" applyAlignment="1">
      <alignment vertical="center"/>
    </xf>
    <xf numFmtId="4" fontId="9" fillId="0" borderId="0" xfId="0" applyNumberFormat="1" applyFont="1" applyAlignment="1">
      <alignment horizontal="center" vertical="center" wrapText="1"/>
    </xf>
    <xf numFmtId="4" fontId="29" fillId="0" borderId="10" xfId="0" applyNumberFormat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3" fontId="29" fillId="0" borderId="10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9" fillId="0" borderId="10" xfId="0" applyFont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3" fontId="29" fillId="0" borderId="10" xfId="0" applyNumberFormat="1" applyFont="1" applyBorder="1" applyAlignment="1">
      <alignment vertical="center" wrapText="1"/>
    </xf>
    <xf numFmtId="4" fontId="31" fillId="0" borderId="14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169" fontId="4" fillId="0" borderId="15" xfId="0" applyNumberFormat="1" applyFont="1" applyBorder="1" applyAlignment="1">
      <alignment vertical="center"/>
    </xf>
    <xf numFmtId="168" fontId="4" fillId="0" borderId="15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3" fontId="4" fillId="0" borderId="12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3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 wrapText="1"/>
    </xf>
    <xf numFmtId="0" fontId="3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30" fillId="0" borderId="10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horizontal="left" wrapText="1"/>
    </xf>
    <xf numFmtId="4" fontId="4" fillId="0" borderId="12" xfId="0" applyNumberFormat="1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/>
    </xf>
    <xf numFmtId="2" fontId="3" fillId="0" borderId="16" xfId="0" applyNumberFormat="1" applyFont="1" applyBorder="1" applyAlignment="1">
      <alignment horizontal="left" vertical="center"/>
    </xf>
    <xf numFmtId="2" fontId="3" fillId="0" borderId="13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" fontId="31" fillId="0" borderId="1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4" fontId="31" fillId="0" borderId="12" xfId="0" applyNumberFormat="1" applyFont="1" applyFill="1" applyBorder="1" applyAlignment="1">
      <alignment horizontal="center" vertical="center" wrapText="1"/>
    </xf>
    <xf numFmtId="4" fontId="31" fillId="0" borderId="18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0" fillId="0" borderId="11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3" fontId="31" fillId="0" borderId="12" xfId="0" applyNumberFormat="1" applyFont="1" applyFill="1" applyBorder="1" applyAlignment="1">
      <alignment horizontal="center" vertical="center" wrapText="1"/>
    </xf>
    <xf numFmtId="3" fontId="31" fillId="0" borderId="18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7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vertical="center"/>
    </xf>
    <xf numFmtId="0" fontId="3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2">
      <selection activeCell="A18" sqref="A18:E18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37.875" style="1" customWidth="1"/>
    <col min="6" max="6" width="18.25390625" style="1" customWidth="1"/>
    <col min="7" max="16384" width="9.125" style="1" customWidth="1"/>
  </cols>
  <sheetData>
    <row r="1" spans="5:6" ht="1.5" customHeight="1" hidden="1">
      <c r="E1" s="97"/>
      <c r="F1" s="98"/>
    </row>
    <row r="2" spans="1:6" ht="50.25" customHeight="1">
      <c r="A2" s="99" t="s">
        <v>148</v>
      </c>
      <c r="B2" s="100"/>
      <c r="C2" s="100"/>
      <c r="D2" s="100"/>
      <c r="E2" s="100"/>
      <c r="F2" s="100"/>
    </row>
    <row r="3" spans="1:10" ht="19.5" customHeight="1">
      <c r="A3" s="107" t="s">
        <v>105</v>
      </c>
      <c r="B3" s="107"/>
      <c r="C3" s="107"/>
      <c r="D3" s="107"/>
      <c r="E3" s="107"/>
      <c r="F3" s="107"/>
      <c r="G3" s="51"/>
      <c r="H3" s="51"/>
      <c r="I3" s="51"/>
      <c r="J3" s="51"/>
    </row>
    <row r="4" ht="19.5" customHeight="1">
      <c r="F4" s="3" t="s">
        <v>29</v>
      </c>
    </row>
    <row r="5" spans="1:6" s="42" customFormat="1" ht="19.5" customHeight="1">
      <c r="A5" s="40" t="s">
        <v>38</v>
      </c>
      <c r="B5" s="40" t="s">
        <v>8</v>
      </c>
      <c r="C5" s="40" t="s">
        <v>9</v>
      </c>
      <c r="D5" s="41" t="s">
        <v>10</v>
      </c>
      <c r="E5" s="40" t="s">
        <v>60</v>
      </c>
      <c r="F5" s="40" t="s">
        <v>30</v>
      </c>
    </row>
    <row r="6" spans="1:6" ht="7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</row>
    <row r="7" spans="1:6" ht="18.75" customHeight="1">
      <c r="A7" s="104" t="s">
        <v>56</v>
      </c>
      <c r="B7" s="105"/>
      <c r="C7" s="105"/>
      <c r="D7" s="105"/>
      <c r="E7" s="106"/>
      <c r="F7" s="22">
        <f>SUM(F8:F17)</f>
        <v>80000</v>
      </c>
    </row>
    <row r="8" spans="1:6" ht="19.5" customHeight="1" hidden="1">
      <c r="A8" s="6" t="s">
        <v>13</v>
      </c>
      <c r="B8" s="7">
        <v>801</v>
      </c>
      <c r="C8" s="7">
        <v>80101</v>
      </c>
      <c r="D8" s="7">
        <v>2590</v>
      </c>
      <c r="E8" s="108" t="s">
        <v>81</v>
      </c>
      <c r="F8" s="9"/>
    </row>
    <row r="9" spans="1:6" ht="20.25" customHeight="1" hidden="1">
      <c r="A9" s="6" t="s">
        <v>14</v>
      </c>
      <c r="B9" s="7">
        <v>801</v>
      </c>
      <c r="C9" s="7">
        <v>80103</v>
      </c>
      <c r="D9" s="7">
        <v>2590</v>
      </c>
      <c r="E9" s="109"/>
      <c r="F9" s="9"/>
    </row>
    <row r="10" spans="1:6" ht="19.5" customHeight="1" hidden="1">
      <c r="A10" s="6" t="s">
        <v>15</v>
      </c>
      <c r="B10" s="7">
        <v>801</v>
      </c>
      <c r="C10" s="7">
        <v>80106</v>
      </c>
      <c r="D10" s="7">
        <v>2590</v>
      </c>
      <c r="E10" s="110"/>
      <c r="F10" s="9"/>
    </row>
    <row r="11" spans="1:6" ht="20.25" customHeight="1" hidden="1">
      <c r="A11" s="6" t="s">
        <v>7</v>
      </c>
      <c r="B11" s="7">
        <v>801</v>
      </c>
      <c r="C11" s="7">
        <v>80101</v>
      </c>
      <c r="D11" s="7">
        <v>2590</v>
      </c>
      <c r="E11" s="108" t="s">
        <v>82</v>
      </c>
      <c r="F11" s="9"/>
    </row>
    <row r="12" spans="1:6" ht="20.25" customHeight="1" hidden="1">
      <c r="A12" s="6" t="s">
        <v>17</v>
      </c>
      <c r="B12" s="7">
        <v>801</v>
      </c>
      <c r="C12" s="7">
        <v>80103</v>
      </c>
      <c r="D12" s="7">
        <v>2590</v>
      </c>
      <c r="E12" s="109"/>
      <c r="F12" s="9"/>
    </row>
    <row r="13" spans="1:6" ht="22.5" customHeight="1" hidden="1">
      <c r="A13" s="6" t="s">
        <v>20</v>
      </c>
      <c r="B13" s="7">
        <v>801</v>
      </c>
      <c r="C13" s="7">
        <v>80106</v>
      </c>
      <c r="D13" s="7">
        <v>2590</v>
      </c>
      <c r="E13" s="110"/>
      <c r="F13" s="9"/>
    </row>
    <row r="14" spans="1:6" ht="21.75" customHeight="1" hidden="1">
      <c r="A14" s="6" t="s">
        <v>80</v>
      </c>
      <c r="B14" s="7">
        <v>801</v>
      </c>
      <c r="C14" s="7">
        <v>80101</v>
      </c>
      <c r="D14" s="7">
        <v>2590</v>
      </c>
      <c r="E14" s="108" t="s">
        <v>83</v>
      </c>
      <c r="F14" s="9"/>
    </row>
    <row r="15" spans="1:6" ht="21" customHeight="1" hidden="1">
      <c r="A15" s="6" t="s">
        <v>84</v>
      </c>
      <c r="B15" s="7">
        <v>801</v>
      </c>
      <c r="C15" s="7">
        <v>80103</v>
      </c>
      <c r="D15" s="7">
        <v>2590</v>
      </c>
      <c r="E15" s="109"/>
      <c r="F15" s="9"/>
    </row>
    <row r="16" spans="1:6" ht="19.5" customHeight="1" hidden="1">
      <c r="A16" s="6" t="s">
        <v>85</v>
      </c>
      <c r="B16" s="7">
        <v>801</v>
      </c>
      <c r="C16" s="7">
        <v>80106</v>
      </c>
      <c r="D16" s="7">
        <v>2590</v>
      </c>
      <c r="E16" s="110"/>
      <c r="F16" s="9"/>
    </row>
    <row r="17" spans="1:6" ht="41.25" customHeight="1">
      <c r="A17" s="6" t="s">
        <v>13</v>
      </c>
      <c r="B17" s="7">
        <v>921</v>
      </c>
      <c r="C17" s="7">
        <v>92116</v>
      </c>
      <c r="D17" s="7">
        <v>2480</v>
      </c>
      <c r="E17" s="18" t="s">
        <v>55</v>
      </c>
      <c r="F17" s="9">
        <v>80000</v>
      </c>
    </row>
    <row r="18" spans="1:6" ht="32.25" customHeight="1">
      <c r="A18" s="104" t="s">
        <v>57</v>
      </c>
      <c r="B18" s="105"/>
      <c r="C18" s="105"/>
      <c r="D18" s="105"/>
      <c r="E18" s="106"/>
      <c r="F18" s="22">
        <f>SUM(F19:F28)</f>
        <v>1515559</v>
      </c>
    </row>
    <row r="19" spans="1:6" ht="19.5" customHeight="1">
      <c r="A19" s="6" t="s">
        <v>13</v>
      </c>
      <c r="B19" s="7">
        <v>801</v>
      </c>
      <c r="C19" s="7">
        <v>80101</v>
      </c>
      <c r="D19" s="7">
        <v>2590</v>
      </c>
      <c r="E19" s="108" t="s">
        <v>81</v>
      </c>
      <c r="F19" s="9">
        <v>431240</v>
      </c>
    </row>
    <row r="20" spans="1:6" ht="20.25" customHeight="1">
      <c r="A20" s="6" t="s">
        <v>14</v>
      </c>
      <c r="B20" s="7">
        <v>801</v>
      </c>
      <c r="C20" s="7">
        <v>80103</v>
      </c>
      <c r="D20" s="7">
        <v>2590</v>
      </c>
      <c r="E20" s="109"/>
      <c r="F20" s="9">
        <v>88740</v>
      </c>
    </row>
    <row r="21" spans="1:6" ht="19.5" customHeight="1">
      <c r="A21" s="6" t="s">
        <v>15</v>
      </c>
      <c r="B21" s="7">
        <v>801</v>
      </c>
      <c r="C21" s="7">
        <v>80106</v>
      </c>
      <c r="D21" s="7">
        <v>2590</v>
      </c>
      <c r="E21" s="110"/>
      <c r="F21" s="9">
        <v>40528</v>
      </c>
    </row>
    <row r="22" spans="1:6" ht="20.25" customHeight="1">
      <c r="A22" s="6" t="s">
        <v>7</v>
      </c>
      <c r="B22" s="7">
        <v>801</v>
      </c>
      <c r="C22" s="7">
        <v>80101</v>
      </c>
      <c r="D22" s="7">
        <v>2590</v>
      </c>
      <c r="E22" s="108" t="s">
        <v>82</v>
      </c>
      <c r="F22" s="9">
        <v>489296</v>
      </c>
    </row>
    <row r="23" spans="1:6" ht="20.25" customHeight="1">
      <c r="A23" s="6" t="s">
        <v>17</v>
      </c>
      <c r="B23" s="7">
        <v>801</v>
      </c>
      <c r="C23" s="7">
        <v>80103</v>
      </c>
      <c r="D23" s="7">
        <v>2590</v>
      </c>
      <c r="E23" s="109"/>
      <c r="F23" s="9">
        <v>127536</v>
      </c>
    </row>
    <row r="24" spans="1:6" ht="22.5" customHeight="1">
      <c r="A24" s="6" t="s">
        <v>20</v>
      </c>
      <c r="B24" s="7">
        <v>801</v>
      </c>
      <c r="C24" s="7">
        <v>80106</v>
      </c>
      <c r="D24" s="7">
        <v>2590</v>
      </c>
      <c r="E24" s="110"/>
      <c r="F24" s="9">
        <v>106484</v>
      </c>
    </row>
    <row r="25" spans="1:6" ht="21.75" customHeight="1">
      <c r="A25" s="6" t="s">
        <v>80</v>
      </c>
      <c r="B25" s="7">
        <v>801</v>
      </c>
      <c r="C25" s="7">
        <v>80101</v>
      </c>
      <c r="D25" s="7">
        <v>2590</v>
      </c>
      <c r="E25" s="108" t="s">
        <v>83</v>
      </c>
      <c r="F25" s="9">
        <v>113257</v>
      </c>
    </row>
    <row r="26" spans="1:6" ht="21" customHeight="1">
      <c r="A26" s="6" t="s">
        <v>84</v>
      </c>
      <c r="B26" s="7">
        <v>801</v>
      </c>
      <c r="C26" s="7">
        <v>80103</v>
      </c>
      <c r="D26" s="7">
        <v>2590</v>
      </c>
      <c r="E26" s="109"/>
      <c r="F26" s="9">
        <v>26468</v>
      </c>
    </row>
    <row r="27" spans="1:6" ht="19.5" customHeight="1">
      <c r="A27" s="6" t="s">
        <v>85</v>
      </c>
      <c r="B27" s="7">
        <v>801</v>
      </c>
      <c r="C27" s="7">
        <v>80106</v>
      </c>
      <c r="D27" s="7">
        <v>2590</v>
      </c>
      <c r="E27" s="109"/>
      <c r="F27" s="9">
        <v>59828</v>
      </c>
    </row>
    <row r="28" spans="1:6" ht="19.5" customHeight="1">
      <c r="A28" s="6" t="s">
        <v>85</v>
      </c>
      <c r="B28" s="7">
        <v>801</v>
      </c>
      <c r="C28" s="7">
        <v>80150</v>
      </c>
      <c r="D28" s="7">
        <v>2590</v>
      </c>
      <c r="E28" s="110"/>
      <c r="F28" s="9">
        <v>32182</v>
      </c>
    </row>
    <row r="29" spans="1:6" s="17" customFormat="1" ht="30" customHeight="1">
      <c r="A29" s="101" t="s">
        <v>49</v>
      </c>
      <c r="B29" s="102"/>
      <c r="C29" s="102"/>
      <c r="D29" s="102"/>
      <c r="E29" s="103"/>
      <c r="F29" s="10">
        <f>SUM(F7,F18)</f>
        <v>1595559</v>
      </c>
    </row>
  </sheetData>
  <sheetProtection/>
  <mergeCells count="12">
    <mergeCell ref="E11:E13"/>
    <mergeCell ref="E14:E16"/>
    <mergeCell ref="E1:F1"/>
    <mergeCell ref="A2:F2"/>
    <mergeCell ref="A29:E29"/>
    <mergeCell ref="A7:E7"/>
    <mergeCell ref="A18:E18"/>
    <mergeCell ref="A3:F3"/>
    <mergeCell ref="E19:E21"/>
    <mergeCell ref="E22:E24"/>
    <mergeCell ref="E25:E28"/>
    <mergeCell ref="E8:E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D14" sqref="D14"/>
    </sheetView>
  </sheetViews>
  <sheetFormatPr defaultColWidth="9.00390625" defaultRowHeight="12.75"/>
  <cols>
    <col min="1" max="1" width="5.625" style="12" customWidth="1"/>
    <col min="2" max="2" width="4.875" style="12" bestFit="1" customWidth="1"/>
    <col min="3" max="3" width="6.125" style="12" bestFit="1" customWidth="1"/>
    <col min="4" max="4" width="21.375" style="12" customWidth="1"/>
    <col min="5" max="5" width="10.625" style="32" customWidth="1"/>
    <col min="6" max="6" width="11.25390625" style="32" customWidth="1"/>
    <col min="7" max="7" width="10.125" style="32" customWidth="1"/>
    <col min="8" max="8" width="9.875" style="32" customWidth="1"/>
    <col min="9" max="9" width="12.625" style="32" customWidth="1"/>
    <col min="10" max="10" width="2.875" style="12" customWidth="1"/>
    <col min="11" max="11" width="11.00390625" style="32" customWidth="1"/>
    <col min="12" max="12" width="12.875" style="32" customWidth="1"/>
    <col min="13" max="13" width="15.25390625" style="12" customWidth="1"/>
    <col min="14" max="16384" width="9.125" style="12" customWidth="1"/>
  </cols>
  <sheetData>
    <row r="1" spans="11:13" ht="15.75" customHeight="1">
      <c r="K1" s="111" t="s">
        <v>145</v>
      </c>
      <c r="L1" s="112"/>
      <c r="M1" s="112"/>
    </row>
    <row r="2" spans="11:13" ht="11.25" customHeight="1">
      <c r="K2" s="112"/>
      <c r="L2" s="112"/>
      <c r="M2" s="112"/>
    </row>
    <row r="3" spans="11:13" ht="11.25" customHeight="1">
      <c r="K3" s="112"/>
      <c r="L3" s="112"/>
      <c r="M3" s="112"/>
    </row>
    <row r="4" spans="11:13" ht="11.25" customHeight="1">
      <c r="K4" s="112"/>
      <c r="L4" s="112"/>
      <c r="M4" s="112"/>
    </row>
    <row r="5" spans="1:13" ht="11.25">
      <c r="A5" s="124" t="s">
        <v>94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9" customHeight="1">
      <c r="A6" s="11"/>
      <c r="B6" s="11"/>
      <c r="C6" s="11"/>
      <c r="D6" s="11"/>
      <c r="E6" s="30"/>
      <c r="F6" s="30"/>
      <c r="G6" s="30"/>
      <c r="H6" s="30"/>
      <c r="I6" s="30"/>
      <c r="J6" s="11"/>
      <c r="K6" s="30"/>
      <c r="L6" s="30"/>
      <c r="M6" s="2" t="s">
        <v>29</v>
      </c>
    </row>
    <row r="7" spans="1:13" s="39" customFormat="1" ht="12" customHeight="1">
      <c r="A7" s="120" t="s">
        <v>38</v>
      </c>
      <c r="B7" s="120" t="s">
        <v>8</v>
      </c>
      <c r="C7" s="120" t="s">
        <v>28</v>
      </c>
      <c r="D7" s="126" t="s">
        <v>59</v>
      </c>
      <c r="E7" s="127" t="s">
        <v>39</v>
      </c>
      <c r="F7" s="138" t="s">
        <v>44</v>
      </c>
      <c r="G7" s="139"/>
      <c r="H7" s="139"/>
      <c r="I7" s="139"/>
      <c r="J7" s="139"/>
      <c r="K7" s="139"/>
      <c r="L7" s="140"/>
      <c r="M7" s="126" t="s">
        <v>42</v>
      </c>
    </row>
    <row r="8" spans="1:13" s="39" customFormat="1" ht="12.75" customHeight="1">
      <c r="A8" s="120"/>
      <c r="B8" s="120"/>
      <c r="C8" s="120"/>
      <c r="D8" s="126"/>
      <c r="E8" s="127"/>
      <c r="F8" s="125" t="s">
        <v>95</v>
      </c>
      <c r="G8" s="126" t="s">
        <v>16</v>
      </c>
      <c r="H8" s="126"/>
      <c r="I8" s="126"/>
      <c r="J8" s="126"/>
      <c r="K8" s="126"/>
      <c r="L8" s="126"/>
      <c r="M8" s="126"/>
    </row>
    <row r="9" spans="1:13" s="39" customFormat="1" ht="10.5" customHeight="1">
      <c r="A9" s="120"/>
      <c r="B9" s="120"/>
      <c r="C9" s="120"/>
      <c r="D9" s="126"/>
      <c r="E9" s="127"/>
      <c r="F9" s="125"/>
      <c r="G9" s="127" t="s">
        <v>50</v>
      </c>
      <c r="H9" s="127" t="s">
        <v>45</v>
      </c>
      <c r="I9" s="71" t="s">
        <v>12</v>
      </c>
      <c r="J9" s="132" t="s">
        <v>51</v>
      </c>
      <c r="K9" s="133"/>
      <c r="L9" s="127" t="s">
        <v>46</v>
      </c>
      <c r="M9" s="126"/>
    </row>
    <row r="10" spans="1:13" s="39" customFormat="1" ht="9.75" customHeight="1">
      <c r="A10" s="120"/>
      <c r="B10" s="120"/>
      <c r="C10" s="120"/>
      <c r="D10" s="126"/>
      <c r="E10" s="127"/>
      <c r="F10" s="125"/>
      <c r="G10" s="127"/>
      <c r="H10" s="127"/>
      <c r="I10" s="128" t="s">
        <v>96</v>
      </c>
      <c r="J10" s="134"/>
      <c r="K10" s="135"/>
      <c r="L10" s="127"/>
      <c r="M10" s="126"/>
    </row>
    <row r="11" spans="1:13" s="13" customFormat="1" ht="48.75" customHeight="1">
      <c r="A11" s="120"/>
      <c r="B11" s="120"/>
      <c r="C11" s="120"/>
      <c r="D11" s="126"/>
      <c r="E11" s="127"/>
      <c r="F11" s="125"/>
      <c r="G11" s="127"/>
      <c r="H11" s="127"/>
      <c r="I11" s="129"/>
      <c r="J11" s="136"/>
      <c r="K11" s="137"/>
      <c r="L11" s="127"/>
      <c r="M11" s="126"/>
    </row>
    <row r="12" spans="1:13" ht="9" customHeight="1">
      <c r="A12" s="14">
        <v>1</v>
      </c>
      <c r="B12" s="14">
        <v>2</v>
      </c>
      <c r="C12" s="14">
        <v>3</v>
      </c>
      <c r="D12" s="14">
        <v>4</v>
      </c>
      <c r="E12" s="33">
        <v>5</v>
      </c>
      <c r="F12" s="33">
        <v>6</v>
      </c>
      <c r="G12" s="33">
        <v>7</v>
      </c>
      <c r="H12" s="33">
        <v>8</v>
      </c>
      <c r="I12" s="34">
        <v>9</v>
      </c>
      <c r="J12" s="130">
        <v>10</v>
      </c>
      <c r="K12" s="131"/>
      <c r="L12" s="33">
        <v>11</v>
      </c>
      <c r="M12" s="33">
        <v>12</v>
      </c>
    </row>
    <row r="13" spans="1:13" ht="14.25" customHeight="1">
      <c r="A13" s="121" t="s">
        <v>64</v>
      </c>
      <c r="B13" s="122"/>
      <c r="C13" s="122"/>
      <c r="D13" s="123"/>
      <c r="E13" s="33"/>
      <c r="F13" s="33"/>
      <c r="G13" s="33"/>
      <c r="H13" s="33"/>
      <c r="I13" s="34"/>
      <c r="J13" s="34"/>
      <c r="K13" s="33"/>
      <c r="L13" s="33"/>
      <c r="M13" s="38"/>
    </row>
    <row r="14" spans="1:13" s="50" customFormat="1" ht="43.5" customHeight="1">
      <c r="A14" s="44">
        <v>1</v>
      </c>
      <c r="B14" s="45">
        <v>600</v>
      </c>
      <c r="C14" s="45">
        <v>60017</v>
      </c>
      <c r="D14" s="46" t="s">
        <v>123</v>
      </c>
      <c r="E14" s="47">
        <v>940000</v>
      </c>
      <c r="F14" s="47">
        <v>150000</v>
      </c>
      <c r="G14" s="47">
        <v>150000</v>
      </c>
      <c r="H14" s="47">
        <v>0</v>
      </c>
      <c r="I14" s="47">
        <v>0</v>
      </c>
      <c r="J14" s="48" t="s">
        <v>43</v>
      </c>
      <c r="K14" s="47">
        <v>0</v>
      </c>
      <c r="L14" s="47">
        <v>0</v>
      </c>
      <c r="M14" s="49" t="s">
        <v>0</v>
      </c>
    </row>
    <row r="15" spans="1:13" s="50" customFormat="1" ht="44.25" customHeight="1">
      <c r="A15" s="44">
        <v>2</v>
      </c>
      <c r="B15" s="45">
        <v>600</v>
      </c>
      <c r="C15" s="45">
        <v>60016</v>
      </c>
      <c r="D15" s="54" t="s">
        <v>118</v>
      </c>
      <c r="E15" s="47">
        <v>1100000</v>
      </c>
      <c r="F15" s="47">
        <v>150000</v>
      </c>
      <c r="G15" s="47">
        <v>150000</v>
      </c>
      <c r="H15" s="47">
        <v>0</v>
      </c>
      <c r="I15" s="47">
        <v>0</v>
      </c>
      <c r="J15" s="48" t="s">
        <v>43</v>
      </c>
      <c r="K15" s="47">
        <v>0</v>
      </c>
      <c r="L15" s="47">
        <v>0</v>
      </c>
      <c r="M15" s="49" t="s">
        <v>0</v>
      </c>
    </row>
    <row r="16" spans="1:13" s="50" customFormat="1" ht="48" customHeight="1">
      <c r="A16" s="44">
        <v>3</v>
      </c>
      <c r="B16" s="45">
        <v>600</v>
      </c>
      <c r="C16" s="45">
        <v>60016</v>
      </c>
      <c r="D16" s="46" t="s">
        <v>119</v>
      </c>
      <c r="E16" s="47">
        <v>800000</v>
      </c>
      <c r="F16" s="47">
        <v>150000</v>
      </c>
      <c r="G16" s="47">
        <v>150000</v>
      </c>
      <c r="H16" s="47">
        <v>0</v>
      </c>
      <c r="I16" s="47">
        <v>0</v>
      </c>
      <c r="J16" s="48" t="s">
        <v>43</v>
      </c>
      <c r="K16" s="47">
        <v>0</v>
      </c>
      <c r="L16" s="47">
        <v>0</v>
      </c>
      <c r="M16" s="49" t="s">
        <v>0</v>
      </c>
    </row>
    <row r="17" spans="1:13" s="50" customFormat="1" ht="46.5" customHeight="1">
      <c r="A17" s="44">
        <v>4</v>
      </c>
      <c r="B17" s="45">
        <v>600</v>
      </c>
      <c r="C17" s="45">
        <v>60016</v>
      </c>
      <c r="D17" s="55" t="s">
        <v>106</v>
      </c>
      <c r="E17" s="47">
        <v>50000</v>
      </c>
      <c r="F17" s="47">
        <v>30000</v>
      </c>
      <c r="G17" s="47">
        <v>30000</v>
      </c>
      <c r="H17" s="47">
        <v>0</v>
      </c>
      <c r="I17" s="47">
        <v>0</v>
      </c>
      <c r="J17" s="48" t="s">
        <v>43</v>
      </c>
      <c r="K17" s="47">
        <v>0</v>
      </c>
      <c r="L17" s="47">
        <v>0</v>
      </c>
      <c r="M17" s="49" t="s">
        <v>0</v>
      </c>
    </row>
    <row r="18" spans="1:13" s="50" customFormat="1" ht="45.75" customHeight="1">
      <c r="A18" s="44">
        <v>5</v>
      </c>
      <c r="B18" s="45">
        <v>801</v>
      </c>
      <c r="C18" s="45">
        <v>80101</v>
      </c>
      <c r="D18" s="46" t="s">
        <v>115</v>
      </c>
      <c r="E18" s="47">
        <v>298010</v>
      </c>
      <c r="F18" s="47">
        <v>286000</v>
      </c>
      <c r="G18" s="47">
        <v>286000</v>
      </c>
      <c r="H18" s="47">
        <v>0</v>
      </c>
      <c r="I18" s="47">
        <v>0</v>
      </c>
      <c r="J18" s="48" t="s">
        <v>43</v>
      </c>
      <c r="K18" s="47">
        <v>0</v>
      </c>
      <c r="L18" s="47">
        <v>0</v>
      </c>
      <c r="M18" s="49" t="s">
        <v>0</v>
      </c>
    </row>
    <row r="19" spans="1:13" s="50" customFormat="1" ht="45.75" customHeight="1">
      <c r="A19" s="44">
        <v>6</v>
      </c>
      <c r="B19" s="45">
        <v>600</v>
      </c>
      <c r="C19" s="45">
        <v>60016</v>
      </c>
      <c r="D19" s="55" t="s">
        <v>136</v>
      </c>
      <c r="E19" s="47">
        <v>241236.04</v>
      </c>
      <c r="F19" s="47">
        <v>70000</v>
      </c>
      <c r="G19" s="47">
        <v>70000</v>
      </c>
      <c r="H19" s="47">
        <v>0</v>
      </c>
      <c r="I19" s="47">
        <v>0</v>
      </c>
      <c r="J19" s="48" t="s">
        <v>43</v>
      </c>
      <c r="K19" s="47">
        <v>0</v>
      </c>
      <c r="L19" s="47">
        <v>0</v>
      </c>
      <c r="M19" s="49" t="s">
        <v>0</v>
      </c>
    </row>
    <row r="20" spans="1:13" s="50" customFormat="1" ht="97.5" customHeight="1">
      <c r="A20" s="44">
        <v>7</v>
      </c>
      <c r="B20" s="45">
        <v>900</v>
      </c>
      <c r="C20" s="45">
        <v>90001</v>
      </c>
      <c r="D20" s="70" t="s">
        <v>135</v>
      </c>
      <c r="E20" s="47">
        <v>500000</v>
      </c>
      <c r="F20" s="47">
        <v>80000</v>
      </c>
      <c r="G20" s="47">
        <v>80000</v>
      </c>
      <c r="H20" s="47">
        <v>0</v>
      </c>
      <c r="I20" s="47">
        <v>0</v>
      </c>
      <c r="J20" s="48" t="s">
        <v>43</v>
      </c>
      <c r="K20" s="47">
        <v>0</v>
      </c>
      <c r="L20" s="47">
        <v>0</v>
      </c>
      <c r="M20" s="49" t="s">
        <v>0</v>
      </c>
    </row>
    <row r="21" spans="1:13" s="26" customFormat="1" ht="17.25" customHeight="1">
      <c r="A21" s="114" t="s">
        <v>89</v>
      </c>
      <c r="B21" s="115"/>
      <c r="C21" s="115"/>
      <c r="D21" s="116"/>
      <c r="E21" s="31">
        <f>SUM(E14:E20)</f>
        <v>3929246.04</v>
      </c>
      <c r="F21" s="31">
        <f>SUM(F14:F20)</f>
        <v>916000</v>
      </c>
      <c r="G21" s="31">
        <f>SUM(G14:G20)</f>
        <v>916000</v>
      </c>
      <c r="H21" s="31">
        <f>SUM(H14:H20)</f>
        <v>0</v>
      </c>
      <c r="I21" s="31">
        <f>SUM(I14:I20)</f>
        <v>0</v>
      </c>
      <c r="J21" s="35"/>
      <c r="K21" s="31">
        <f>SUM(K14:K20)</f>
        <v>0</v>
      </c>
      <c r="L21" s="31">
        <f>SUM(L14:L20)</f>
        <v>0</v>
      </c>
      <c r="M21" s="16" t="s">
        <v>32</v>
      </c>
    </row>
    <row r="22" spans="1:13" ht="16.5" customHeight="1">
      <c r="A22" s="117" t="s">
        <v>88</v>
      </c>
      <c r="B22" s="118"/>
      <c r="C22" s="118"/>
      <c r="D22" s="119"/>
      <c r="E22" s="31"/>
      <c r="F22" s="33"/>
      <c r="G22" s="33"/>
      <c r="H22" s="33"/>
      <c r="I22" s="34"/>
      <c r="J22" s="34"/>
      <c r="K22" s="37"/>
      <c r="L22" s="33"/>
      <c r="M22" s="38"/>
    </row>
    <row r="23" spans="1:13" s="26" customFormat="1" ht="44.25" customHeight="1">
      <c r="A23" s="16">
        <v>1</v>
      </c>
      <c r="B23" s="25">
        <v>710</v>
      </c>
      <c r="C23" s="25">
        <v>71004</v>
      </c>
      <c r="D23" s="27" t="s">
        <v>93</v>
      </c>
      <c r="E23" s="31">
        <v>300000</v>
      </c>
      <c r="F23" s="31">
        <v>50000</v>
      </c>
      <c r="G23" s="31">
        <v>50000</v>
      </c>
      <c r="H23" s="31">
        <v>0</v>
      </c>
      <c r="I23" s="31">
        <v>0</v>
      </c>
      <c r="J23" s="24" t="s">
        <v>43</v>
      </c>
      <c r="K23" s="31">
        <v>0</v>
      </c>
      <c r="L23" s="31">
        <v>0</v>
      </c>
      <c r="M23" s="36" t="s">
        <v>0</v>
      </c>
    </row>
    <row r="24" spans="1:13" s="26" customFormat="1" ht="94.5" customHeight="1">
      <c r="A24" s="16">
        <v>2</v>
      </c>
      <c r="B24" s="28">
        <v>921</v>
      </c>
      <c r="C24" s="29">
        <v>92105</v>
      </c>
      <c r="D24" s="27" t="s">
        <v>62</v>
      </c>
      <c r="E24" s="31">
        <v>350000</v>
      </c>
      <c r="F24" s="31">
        <v>35000</v>
      </c>
      <c r="G24" s="31">
        <v>35000</v>
      </c>
      <c r="H24" s="31">
        <v>0</v>
      </c>
      <c r="I24" s="31">
        <v>0</v>
      </c>
      <c r="J24" s="24" t="s">
        <v>43</v>
      </c>
      <c r="K24" s="31">
        <v>0</v>
      </c>
      <c r="L24" s="31">
        <v>0</v>
      </c>
      <c r="M24" s="66" t="s">
        <v>124</v>
      </c>
    </row>
    <row r="25" spans="1:13" s="26" customFormat="1" ht="44.25" customHeight="1">
      <c r="A25" s="16">
        <v>3</v>
      </c>
      <c r="B25" s="28">
        <v>926</v>
      </c>
      <c r="C25" s="29">
        <v>92601</v>
      </c>
      <c r="D25" s="27" t="s">
        <v>61</v>
      </c>
      <c r="E25" s="31">
        <v>720000</v>
      </c>
      <c r="F25" s="31">
        <v>76356</v>
      </c>
      <c r="G25" s="31">
        <v>76356</v>
      </c>
      <c r="H25" s="31">
        <v>0</v>
      </c>
      <c r="I25" s="31">
        <v>0</v>
      </c>
      <c r="J25" s="24" t="s">
        <v>43</v>
      </c>
      <c r="K25" s="31">
        <v>0</v>
      </c>
      <c r="L25" s="31">
        <v>0</v>
      </c>
      <c r="M25" s="36" t="s">
        <v>0</v>
      </c>
    </row>
    <row r="26" spans="1:13" s="26" customFormat="1" ht="94.5" customHeight="1" hidden="1">
      <c r="A26" s="16"/>
      <c r="B26" s="28"/>
      <c r="C26" s="29"/>
      <c r="D26" s="27"/>
      <c r="E26" s="31"/>
      <c r="F26" s="31"/>
      <c r="G26" s="31"/>
      <c r="H26" s="31"/>
      <c r="I26" s="31"/>
      <c r="J26" s="24"/>
      <c r="K26" s="31"/>
      <c r="L26" s="31"/>
      <c r="M26" s="36"/>
    </row>
    <row r="27" spans="1:13" s="26" customFormat="1" ht="14.25" customHeight="1">
      <c r="A27" s="113" t="s">
        <v>63</v>
      </c>
      <c r="B27" s="113"/>
      <c r="C27" s="113"/>
      <c r="D27" s="113"/>
      <c r="E27" s="31">
        <f>SUM(E23:E26)</f>
        <v>1370000</v>
      </c>
      <c r="F27" s="31">
        <f>SUM(F23:F26)</f>
        <v>161356</v>
      </c>
      <c r="G27" s="31">
        <f>SUM(G23:G26)</f>
        <v>161356</v>
      </c>
      <c r="H27" s="31">
        <f>SUM(H23:H26)</f>
        <v>0</v>
      </c>
      <c r="I27" s="31">
        <f>SUM(I23:I26)</f>
        <v>0</v>
      </c>
      <c r="J27" s="35"/>
      <c r="K27" s="31">
        <f>SUM(K23:K26)</f>
        <v>0</v>
      </c>
      <c r="L27" s="31">
        <f>SUM(L23:L26)</f>
        <v>0</v>
      </c>
      <c r="M27" s="16" t="s">
        <v>32</v>
      </c>
    </row>
    <row r="28" spans="1:13" s="26" customFormat="1" ht="14.25" customHeight="1">
      <c r="A28" s="113" t="s">
        <v>65</v>
      </c>
      <c r="B28" s="113"/>
      <c r="C28" s="113"/>
      <c r="D28" s="113"/>
      <c r="E28" s="31">
        <f>SUM(E21,E27)</f>
        <v>5299246.04</v>
      </c>
      <c r="F28" s="31">
        <f>SUM(F21,F27)</f>
        <v>1077356</v>
      </c>
      <c r="G28" s="31">
        <f>SUM(G21,G27)</f>
        <v>1077356</v>
      </c>
      <c r="H28" s="31">
        <f>SUM(H21,H27)</f>
        <v>0</v>
      </c>
      <c r="I28" s="31">
        <f>SUM(I21,I27)</f>
        <v>0</v>
      </c>
      <c r="J28" s="35"/>
      <c r="K28" s="31">
        <f>SUM(K21,K27)</f>
        <v>0</v>
      </c>
      <c r="L28" s="31">
        <f>SUM(L21,L27)</f>
        <v>0</v>
      </c>
      <c r="M28" s="16" t="s">
        <v>32</v>
      </c>
    </row>
    <row r="29" spans="1:10" ht="11.25">
      <c r="A29" s="12" t="s">
        <v>2</v>
      </c>
      <c r="J29" s="12" t="s">
        <v>1</v>
      </c>
    </row>
    <row r="30" ht="11.25">
      <c r="A30" s="12" t="s">
        <v>3</v>
      </c>
    </row>
    <row r="31" ht="11.25">
      <c r="A31" s="12" t="s">
        <v>4</v>
      </c>
    </row>
    <row r="32" ht="11.25">
      <c r="A32" s="12" t="s">
        <v>5</v>
      </c>
    </row>
    <row r="33" ht="11.25">
      <c r="A33" s="12" t="s">
        <v>6</v>
      </c>
    </row>
  </sheetData>
  <sheetProtection/>
  <mergeCells count="22">
    <mergeCell ref="C7:C11"/>
    <mergeCell ref="D7:D11"/>
    <mergeCell ref="J12:K12"/>
    <mergeCell ref="J9:K11"/>
    <mergeCell ref="F7:L7"/>
    <mergeCell ref="H9:H11"/>
    <mergeCell ref="M7:M11"/>
    <mergeCell ref="G9:G11"/>
    <mergeCell ref="G8:L8"/>
    <mergeCell ref="L9:L11"/>
    <mergeCell ref="E7:E11"/>
    <mergeCell ref="I10:I11"/>
    <mergeCell ref="K1:M4"/>
    <mergeCell ref="A28:D28"/>
    <mergeCell ref="A27:D27"/>
    <mergeCell ref="A21:D21"/>
    <mergeCell ref="A22:D22"/>
    <mergeCell ref="B7:B11"/>
    <mergeCell ref="A13:D13"/>
    <mergeCell ref="A5:M5"/>
    <mergeCell ref="A7:A11"/>
    <mergeCell ref="F8:F11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P36" sqref="P36"/>
    </sheetView>
  </sheetViews>
  <sheetFormatPr defaultColWidth="9.00390625" defaultRowHeight="12.75"/>
  <cols>
    <col min="1" max="1" width="5.625" style="1" customWidth="1"/>
    <col min="2" max="2" width="5.125" style="1" customWidth="1"/>
    <col min="3" max="3" width="7.75390625" style="1" customWidth="1"/>
    <col min="4" max="4" width="28.00390625" style="1" customWidth="1"/>
    <col min="5" max="5" width="12.00390625" style="1" hidden="1" customWidth="1"/>
    <col min="6" max="6" width="12.75390625" style="1" customWidth="1"/>
    <col min="7" max="7" width="10.125" style="1" customWidth="1"/>
    <col min="8" max="8" width="10.125" style="21" customWidth="1"/>
    <col min="9" max="9" width="12.75390625" style="21" customWidth="1"/>
    <col min="10" max="10" width="3.125" style="1" customWidth="1"/>
    <col min="11" max="11" width="11.875" style="1" customWidth="1"/>
    <col min="12" max="12" width="14.375" style="1" customWidth="1"/>
    <col min="13" max="13" width="16.75390625" style="1" customWidth="1"/>
    <col min="14" max="15" width="9.125" style="1" customWidth="1"/>
    <col min="16" max="16384" width="9.125" style="1" customWidth="1"/>
  </cols>
  <sheetData>
    <row r="1" spans="12:13" ht="15.75" customHeight="1">
      <c r="L1" s="99" t="s">
        <v>146</v>
      </c>
      <c r="M1" s="99"/>
    </row>
    <row r="2" spans="12:13" ht="21" customHeight="1">
      <c r="L2" s="99"/>
      <c r="M2" s="99"/>
    </row>
    <row r="3" spans="12:13" ht="17.25" customHeight="1">
      <c r="L3" s="99"/>
      <c r="M3" s="99"/>
    </row>
    <row r="4" spans="1:13" ht="15">
      <c r="A4" s="146" t="s">
        <v>97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0.5" customHeight="1">
      <c r="A5" s="4"/>
      <c r="B5" s="4"/>
      <c r="C5" s="4"/>
      <c r="D5" s="4"/>
      <c r="E5" s="4"/>
      <c r="F5" s="4"/>
      <c r="G5" s="4"/>
      <c r="H5" s="19"/>
      <c r="I5" s="19"/>
      <c r="J5" s="4"/>
      <c r="K5" s="4"/>
      <c r="L5" s="4"/>
      <c r="M5" s="2" t="s">
        <v>29</v>
      </c>
    </row>
    <row r="6" spans="1:13" s="43" customFormat="1" ht="13.5" customHeight="1">
      <c r="A6" s="120" t="s">
        <v>38</v>
      </c>
      <c r="B6" s="120" t="s">
        <v>8</v>
      </c>
      <c r="C6" s="120" t="s">
        <v>28</v>
      </c>
      <c r="D6" s="126" t="s">
        <v>54</v>
      </c>
      <c r="E6" s="126" t="s">
        <v>39</v>
      </c>
      <c r="F6" s="126" t="s">
        <v>44</v>
      </c>
      <c r="G6" s="126"/>
      <c r="H6" s="126"/>
      <c r="I6" s="126"/>
      <c r="J6" s="126"/>
      <c r="K6" s="126"/>
      <c r="L6" s="126"/>
      <c r="M6" s="126" t="s">
        <v>42</v>
      </c>
    </row>
    <row r="7" spans="1:13" s="43" customFormat="1" ht="15" customHeight="1">
      <c r="A7" s="120"/>
      <c r="B7" s="120"/>
      <c r="C7" s="120"/>
      <c r="D7" s="126"/>
      <c r="E7" s="126"/>
      <c r="F7" s="126" t="s">
        <v>98</v>
      </c>
      <c r="G7" s="126" t="s">
        <v>16</v>
      </c>
      <c r="H7" s="126"/>
      <c r="I7" s="126"/>
      <c r="J7" s="126"/>
      <c r="K7" s="126"/>
      <c r="L7" s="126"/>
      <c r="M7" s="126"/>
    </row>
    <row r="8" spans="1:13" s="43" customFormat="1" ht="12.75" customHeight="1">
      <c r="A8" s="120"/>
      <c r="B8" s="120"/>
      <c r="C8" s="120"/>
      <c r="D8" s="126"/>
      <c r="E8" s="126"/>
      <c r="F8" s="126"/>
      <c r="G8" s="126" t="s">
        <v>50</v>
      </c>
      <c r="H8" s="157" t="s">
        <v>45</v>
      </c>
      <c r="I8" s="72" t="s">
        <v>12</v>
      </c>
      <c r="J8" s="132" t="s">
        <v>52</v>
      </c>
      <c r="K8" s="133"/>
      <c r="L8" s="126" t="s">
        <v>46</v>
      </c>
      <c r="M8" s="126"/>
    </row>
    <row r="9" spans="1:13" s="43" customFormat="1" ht="19.5" customHeight="1">
      <c r="A9" s="120"/>
      <c r="B9" s="120"/>
      <c r="C9" s="120"/>
      <c r="D9" s="126"/>
      <c r="E9" s="126"/>
      <c r="F9" s="126"/>
      <c r="G9" s="126"/>
      <c r="H9" s="157"/>
      <c r="I9" s="155" t="s">
        <v>58</v>
      </c>
      <c r="J9" s="153"/>
      <c r="K9" s="135"/>
      <c r="L9" s="126"/>
      <c r="M9" s="126"/>
    </row>
    <row r="10" spans="1:13" s="43" customFormat="1" ht="28.5" customHeight="1">
      <c r="A10" s="120"/>
      <c r="B10" s="120"/>
      <c r="C10" s="120"/>
      <c r="D10" s="126"/>
      <c r="E10" s="126"/>
      <c r="F10" s="126"/>
      <c r="G10" s="126"/>
      <c r="H10" s="157"/>
      <c r="I10" s="156"/>
      <c r="J10" s="154"/>
      <c r="K10" s="137"/>
      <c r="L10" s="126"/>
      <c r="M10" s="126"/>
    </row>
    <row r="11" spans="1:13" ht="9.75" customHeight="1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5</v>
      </c>
      <c r="G11" s="5">
        <v>6</v>
      </c>
      <c r="H11" s="20">
        <v>7</v>
      </c>
      <c r="I11" s="23">
        <v>8</v>
      </c>
      <c r="J11" s="141">
        <v>9</v>
      </c>
      <c r="K11" s="142"/>
      <c r="L11" s="5">
        <v>10</v>
      </c>
      <c r="M11" s="5">
        <v>11</v>
      </c>
    </row>
    <row r="12" spans="1:13" s="68" customFormat="1" ht="50.25" customHeight="1">
      <c r="A12" s="73">
        <v>1</v>
      </c>
      <c r="B12" s="74">
        <v>10</v>
      </c>
      <c r="C12" s="75">
        <v>1010</v>
      </c>
      <c r="D12" s="76" t="s">
        <v>122</v>
      </c>
      <c r="E12" s="77"/>
      <c r="F12" s="78">
        <v>0</v>
      </c>
      <c r="G12" s="78">
        <v>0</v>
      </c>
      <c r="H12" s="78">
        <v>0</v>
      </c>
      <c r="I12" s="79"/>
      <c r="J12" s="80" t="s">
        <v>43</v>
      </c>
      <c r="K12" s="94"/>
      <c r="L12" s="78">
        <v>0</v>
      </c>
      <c r="M12" s="82" t="s">
        <v>0</v>
      </c>
    </row>
    <row r="13" spans="1:15" s="67" customFormat="1" ht="47.25" customHeight="1">
      <c r="A13" s="73">
        <v>2</v>
      </c>
      <c r="B13" s="74">
        <v>600</v>
      </c>
      <c r="C13" s="75">
        <v>60017</v>
      </c>
      <c r="D13" s="76" t="s">
        <v>142</v>
      </c>
      <c r="E13" s="77"/>
      <c r="F13" s="78">
        <v>20957.34</v>
      </c>
      <c r="G13" s="78">
        <v>20957.34</v>
      </c>
      <c r="H13" s="77"/>
      <c r="I13" s="79"/>
      <c r="J13" s="80" t="s">
        <v>43</v>
      </c>
      <c r="K13" s="81"/>
      <c r="L13" s="78">
        <v>0</v>
      </c>
      <c r="M13" s="82" t="s">
        <v>0</v>
      </c>
      <c r="N13" s="176"/>
      <c r="O13" s="178"/>
    </row>
    <row r="14" spans="1:15" s="67" customFormat="1" ht="14.25" customHeight="1">
      <c r="A14" s="150">
        <v>3</v>
      </c>
      <c r="B14" s="168">
        <v>600</v>
      </c>
      <c r="C14" s="168">
        <v>60017</v>
      </c>
      <c r="D14" s="171" t="s">
        <v>127</v>
      </c>
      <c r="E14" s="77"/>
      <c r="F14" s="158">
        <v>78600</v>
      </c>
      <c r="G14" s="158">
        <v>48600</v>
      </c>
      <c r="H14" s="165"/>
      <c r="I14" s="165"/>
      <c r="J14" s="80" t="s">
        <v>134</v>
      </c>
      <c r="K14" s="81"/>
      <c r="L14" s="158">
        <v>0</v>
      </c>
      <c r="M14" s="150" t="s">
        <v>0</v>
      </c>
      <c r="N14" s="179"/>
      <c r="O14" s="180"/>
    </row>
    <row r="15" spans="1:15" s="67" customFormat="1" ht="14.25" customHeight="1">
      <c r="A15" s="151"/>
      <c r="B15" s="169"/>
      <c r="C15" s="169"/>
      <c r="D15" s="163"/>
      <c r="E15" s="77"/>
      <c r="F15" s="159"/>
      <c r="G15" s="159"/>
      <c r="H15" s="166"/>
      <c r="I15" s="166"/>
      <c r="J15" s="80" t="s">
        <v>129</v>
      </c>
      <c r="K15" s="95">
        <v>30000</v>
      </c>
      <c r="L15" s="159"/>
      <c r="M15" s="151"/>
      <c r="N15" s="179"/>
      <c r="O15" s="180"/>
    </row>
    <row r="16" spans="1:15" s="67" customFormat="1" ht="14.25" customHeight="1">
      <c r="A16" s="151"/>
      <c r="B16" s="169"/>
      <c r="C16" s="169"/>
      <c r="D16" s="163"/>
      <c r="E16" s="77"/>
      <c r="F16" s="159"/>
      <c r="G16" s="159"/>
      <c r="H16" s="166"/>
      <c r="I16" s="166"/>
      <c r="J16" s="80" t="s">
        <v>130</v>
      </c>
      <c r="K16" s="81"/>
      <c r="L16" s="159"/>
      <c r="M16" s="151"/>
      <c r="N16" s="179"/>
      <c r="O16" s="180"/>
    </row>
    <row r="17" spans="1:15" s="67" customFormat="1" ht="14.25" customHeight="1">
      <c r="A17" s="152"/>
      <c r="B17" s="170"/>
      <c r="C17" s="170"/>
      <c r="D17" s="164"/>
      <c r="E17" s="77"/>
      <c r="F17" s="160"/>
      <c r="G17" s="160"/>
      <c r="H17" s="167"/>
      <c r="I17" s="167"/>
      <c r="J17" s="80" t="s">
        <v>131</v>
      </c>
      <c r="K17" s="81"/>
      <c r="L17" s="160"/>
      <c r="M17" s="152"/>
      <c r="N17" s="179"/>
      <c r="O17" s="180"/>
    </row>
    <row r="18" spans="1:13" s="67" customFormat="1" ht="50.25" customHeight="1">
      <c r="A18" s="73">
        <v>4</v>
      </c>
      <c r="B18" s="74">
        <v>600</v>
      </c>
      <c r="C18" s="75">
        <v>60017</v>
      </c>
      <c r="D18" s="76" t="s">
        <v>125</v>
      </c>
      <c r="E18" s="77"/>
      <c r="F18" s="78">
        <v>20000</v>
      </c>
      <c r="G18" s="78">
        <v>20000</v>
      </c>
      <c r="H18" s="77"/>
      <c r="I18" s="79"/>
      <c r="J18" s="80" t="s">
        <v>43</v>
      </c>
      <c r="K18" s="81"/>
      <c r="L18" s="78">
        <v>0</v>
      </c>
      <c r="M18" s="82" t="s">
        <v>0</v>
      </c>
    </row>
    <row r="19" spans="1:13" s="69" customFormat="1" ht="75.75" customHeight="1">
      <c r="A19" s="73">
        <v>5</v>
      </c>
      <c r="B19" s="83">
        <v>600</v>
      </c>
      <c r="C19" s="83">
        <v>60095</v>
      </c>
      <c r="D19" s="84" t="s">
        <v>110</v>
      </c>
      <c r="E19" s="85"/>
      <c r="F19" s="86">
        <v>0</v>
      </c>
      <c r="G19" s="87">
        <v>0</v>
      </c>
      <c r="H19" s="88"/>
      <c r="I19" s="88"/>
      <c r="J19" s="80" t="s">
        <v>43</v>
      </c>
      <c r="K19" s="89"/>
      <c r="L19" s="78">
        <v>0</v>
      </c>
      <c r="M19" s="82" t="s">
        <v>0</v>
      </c>
    </row>
    <row r="20" spans="1:13" s="8" customFormat="1" ht="48" customHeight="1">
      <c r="A20" s="73">
        <v>6</v>
      </c>
      <c r="B20" s="83">
        <v>750</v>
      </c>
      <c r="C20" s="83">
        <v>75023</v>
      </c>
      <c r="D20" s="84" t="s">
        <v>121</v>
      </c>
      <c r="E20" s="85"/>
      <c r="F20" s="86">
        <v>30000</v>
      </c>
      <c r="G20" s="87">
        <v>30000</v>
      </c>
      <c r="H20" s="88"/>
      <c r="I20" s="88"/>
      <c r="J20" s="80" t="s">
        <v>43</v>
      </c>
      <c r="K20" s="89"/>
      <c r="L20" s="78">
        <v>0</v>
      </c>
      <c r="M20" s="82" t="s">
        <v>0</v>
      </c>
    </row>
    <row r="21" spans="1:13" s="8" customFormat="1" ht="52.5" customHeight="1">
      <c r="A21" s="73">
        <v>7</v>
      </c>
      <c r="B21" s="83">
        <v>801</v>
      </c>
      <c r="C21" s="83">
        <v>80101</v>
      </c>
      <c r="D21" s="84" t="s">
        <v>141</v>
      </c>
      <c r="E21" s="85"/>
      <c r="F21" s="86">
        <v>110000</v>
      </c>
      <c r="G21" s="87">
        <v>110000</v>
      </c>
      <c r="H21" s="88"/>
      <c r="I21" s="88"/>
      <c r="J21" s="80" t="s">
        <v>43</v>
      </c>
      <c r="K21" s="89"/>
      <c r="L21" s="78">
        <v>0</v>
      </c>
      <c r="M21" s="82" t="s">
        <v>0</v>
      </c>
    </row>
    <row r="22" spans="1:13" s="8" customFormat="1" ht="48.75" customHeight="1">
      <c r="A22" s="73">
        <v>8</v>
      </c>
      <c r="B22" s="83">
        <v>801</v>
      </c>
      <c r="C22" s="83">
        <v>80104</v>
      </c>
      <c r="D22" s="84" t="s">
        <v>120</v>
      </c>
      <c r="E22" s="85"/>
      <c r="F22" s="86">
        <v>70000</v>
      </c>
      <c r="G22" s="87">
        <v>70000</v>
      </c>
      <c r="H22" s="88"/>
      <c r="I22" s="88"/>
      <c r="J22" s="80" t="s">
        <v>43</v>
      </c>
      <c r="K22" s="89"/>
      <c r="L22" s="78">
        <v>0</v>
      </c>
      <c r="M22" s="82" t="s">
        <v>0</v>
      </c>
    </row>
    <row r="23" spans="1:15" s="67" customFormat="1" ht="58.5" customHeight="1">
      <c r="A23" s="73">
        <v>9</v>
      </c>
      <c r="B23" s="74">
        <v>900</v>
      </c>
      <c r="C23" s="75">
        <v>90015</v>
      </c>
      <c r="D23" s="96" t="s">
        <v>108</v>
      </c>
      <c r="E23" s="77"/>
      <c r="F23" s="78">
        <v>26350</v>
      </c>
      <c r="G23" s="78">
        <v>26350</v>
      </c>
      <c r="H23" s="77"/>
      <c r="I23" s="79"/>
      <c r="J23" s="80" t="s">
        <v>43</v>
      </c>
      <c r="K23" s="81"/>
      <c r="L23" s="78">
        <v>0</v>
      </c>
      <c r="M23" s="82" t="s">
        <v>0</v>
      </c>
      <c r="N23" s="12"/>
      <c r="O23" s="12"/>
    </row>
    <row r="24" spans="1:13" s="67" customFormat="1" ht="46.5" customHeight="1">
      <c r="A24" s="73">
        <v>10</v>
      </c>
      <c r="B24" s="74">
        <v>900</v>
      </c>
      <c r="C24" s="75">
        <v>90015</v>
      </c>
      <c r="D24" s="76" t="s">
        <v>140</v>
      </c>
      <c r="E24" s="77"/>
      <c r="F24" s="78">
        <v>10000</v>
      </c>
      <c r="G24" s="78">
        <v>10000</v>
      </c>
      <c r="H24" s="77"/>
      <c r="I24" s="79"/>
      <c r="J24" s="80" t="s">
        <v>43</v>
      </c>
      <c r="K24" s="81"/>
      <c r="L24" s="78">
        <v>0</v>
      </c>
      <c r="M24" s="82" t="s">
        <v>0</v>
      </c>
    </row>
    <row r="25" spans="1:13" s="67" customFormat="1" ht="49.5" customHeight="1">
      <c r="A25" s="73">
        <v>11</v>
      </c>
      <c r="B25" s="74">
        <v>900</v>
      </c>
      <c r="C25" s="75">
        <v>90015</v>
      </c>
      <c r="D25" s="76" t="s">
        <v>112</v>
      </c>
      <c r="E25" s="77"/>
      <c r="F25" s="78">
        <v>10000</v>
      </c>
      <c r="G25" s="78">
        <v>10000</v>
      </c>
      <c r="H25" s="77"/>
      <c r="I25" s="79"/>
      <c r="J25" s="80" t="s">
        <v>43</v>
      </c>
      <c r="K25" s="81"/>
      <c r="L25" s="78">
        <v>0</v>
      </c>
      <c r="M25" s="82" t="s">
        <v>0</v>
      </c>
    </row>
    <row r="26" spans="1:15" s="67" customFormat="1" ht="61.5" customHeight="1">
      <c r="A26" s="73">
        <v>12</v>
      </c>
      <c r="B26" s="74">
        <v>900</v>
      </c>
      <c r="C26" s="75">
        <v>90015</v>
      </c>
      <c r="D26" s="76" t="s">
        <v>113</v>
      </c>
      <c r="E26" s="77"/>
      <c r="F26" s="78">
        <v>22000</v>
      </c>
      <c r="G26" s="78">
        <v>22000</v>
      </c>
      <c r="H26" s="77"/>
      <c r="I26" s="79"/>
      <c r="J26" s="80" t="s">
        <v>43</v>
      </c>
      <c r="K26" s="81"/>
      <c r="L26" s="78">
        <v>0</v>
      </c>
      <c r="M26" s="82" t="s">
        <v>0</v>
      </c>
      <c r="N26" s="176"/>
      <c r="O26" s="177"/>
    </row>
    <row r="27" spans="1:15" s="67" customFormat="1" ht="66" customHeight="1">
      <c r="A27" s="73">
        <v>13</v>
      </c>
      <c r="B27" s="74">
        <v>900</v>
      </c>
      <c r="C27" s="75">
        <v>90015</v>
      </c>
      <c r="D27" s="76" t="s">
        <v>126</v>
      </c>
      <c r="E27" s="77"/>
      <c r="F27" s="78">
        <v>17709.08</v>
      </c>
      <c r="G27" s="78">
        <v>17709.08</v>
      </c>
      <c r="H27" s="77"/>
      <c r="I27" s="79"/>
      <c r="J27" s="80" t="s">
        <v>43</v>
      </c>
      <c r="K27" s="81"/>
      <c r="L27" s="78">
        <v>0</v>
      </c>
      <c r="M27" s="82" t="s">
        <v>0</v>
      </c>
      <c r="N27" s="174"/>
      <c r="O27" s="175"/>
    </row>
    <row r="28" spans="1:13" s="67" customFormat="1" ht="54" customHeight="1">
      <c r="A28" s="73">
        <v>14</v>
      </c>
      <c r="B28" s="82">
        <v>921</v>
      </c>
      <c r="C28" s="82">
        <v>92195</v>
      </c>
      <c r="D28" s="76" t="s">
        <v>107</v>
      </c>
      <c r="E28" s="77"/>
      <c r="F28" s="78">
        <v>5000</v>
      </c>
      <c r="G28" s="78">
        <v>5000</v>
      </c>
      <c r="H28" s="77"/>
      <c r="I28" s="79"/>
      <c r="J28" s="80" t="s">
        <v>43</v>
      </c>
      <c r="K28" s="81"/>
      <c r="L28" s="78">
        <v>0</v>
      </c>
      <c r="M28" s="82" t="s">
        <v>0</v>
      </c>
    </row>
    <row r="29" spans="1:15" s="67" customFormat="1" ht="50.25" customHeight="1">
      <c r="A29" s="73">
        <v>15</v>
      </c>
      <c r="B29" s="74">
        <v>926</v>
      </c>
      <c r="C29" s="75">
        <v>92601</v>
      </c>
      <c r="D29" s="90" t="s">
        <v>133</v>
      </c>
      <c r="E29" s="77"/>
      <c r="F29" s="78">
        <v>46250</v>
      </c>
      <c r="G29" s="78">
        <v>46250</v>
      </c>
      <c r="H29" s="77"/>
      <c r="I29" s="79"/>
      <c r="J29" s="80" t="s">
        <v>43</v>
      </c>
      <c r="K29" s="81"/>
      <c r="L29" s="78">
        <v>0</v>
      </c>
      <c r="M29" s="82" t="s">
        <v>0</v>
      </c>
      <c r="N29" s="12"/>
      <c r="O29" s="12"/>
    </row>
    <row r="30" spans="1:13" s="67" customFormat="1" ht="67.5" customHeight="1">
      <c r="A30" s="73">
        <v>16</v>
      </c>
      <c r="B30" s="74">
        <v>926</v>
      </c>
      <c r="C30" s="75">
        <v>92695</v>
      </c>
      <c r="D30" s="90" t="s">
        <v>109</v>
      </c>
      <c r="E30" s="77"/>
      <c r="F30" s="78">
        <v>19317.17</v>
      </c>
      <c r="G30" s="78">
        <v>19317.17</v>
      </c>
      <c r="H30" s="77"/>
      <c r="I30" s="79"/>
      <c r="J30" s="80" t="s">
        <v>43</v>
      </c>
      <c r="K30" s="81"/>
      <c r="L30" s="78">
        <v>0</v>
      </c>
      <c r="M30" s="82" t="s">
        <v>0</v>
      </c>
    </row>
    <row r="31" spans="1:15" s="67" customFormat="1" ht="18.75" customHeight="1">
      <c r="A31" s="150">
        <v>17</v>
      </c>
      <c r="B31" s="147">
        <v>926</v>
      </c>
      <c r="C31" s="147">
        <v>92695</v>
      </c>
      <c r="D31" s="162" t="s">
        <v>132</v>
      </c>
      <c r="E31" s="77"/>
      <c r="F31" s="161">
        <v>29065.44</v>
      </c>
      <c r="G31" s="161">
        <v>14815.44</v>
      </c>
      <c r="H31" s="77"/>
      <c r="I31" s="79"/>
      <c r="J31" s="80" t="s">
        <v>128</v>
      </c>
      <c r="K31" s="95"/>
      <c r="L31" s="161">
        <v>0</v>
      </c>
      <c r="M31" s="147" t="s">
        <v>0</v>
      </c>
      <c r="N31" s="179"/>
      <c r="O31" s="180"/>
    </row>
    <row r="32" spans="1:15" s="67" customFormat="1" ht="18.75" customHeight="1">
      <c r="A32" s="151"/>
      <c r="B32" s="148"/>
      <c r="C32" s="148"/>
      <c r="D32" s="163"/>
      <c r="E32" s="77"/>
      <c r="F32" s="148"/>
      <c r="G32" s="148"/>
      <c r="H32" s="77"/>
      <c r="I32" s="79"/>
      <c r="J32" s="80" t="s">
        <v>129</v>
      </c>
      <c r="K32" s="95">
        <v>8000</v>
      </c>
      <c r="L32" s="148"/>
      <c r="M32" s="148"/>
      <c r="N32" s="179"/>
      <c r="O32" s="180"/>
    </row>
    <row r="33" spans="1:15" s="67" customFormat="1" ht="18.75" customHeight="1">
      <c r="A33" s="151"/>
      <c r="B33" s="148"/>
      <c r="C33" s="148"/>
      <c r="D33" s="163"/>
      <c r="E33" s="77"/>
      <c r="F33" s="148"/>
      <c r="G33" s="148"/>
      <c r="H33" s="77"/>
      <c r="I33" s="79"/>
      <c r="J33" s="80" t="s">
        <v>130</v>
      </c>
      <c r="K33" s="95"/>
      <c r="L33" s="148"/>
      <c r="M33" s="148"/>
      <c r="N33" s="179"/>
      <c r="O33" s="180"/>
    </row>
    <row r="34" spans="1:15" s="67" customFormat="1" ht="18.75" customHeight="1">
      <c r="A34" s="152"/>
      <c r="B34" s="149"/>
      <c r="C34" s="149"/>
      <c r="D34" s="164"/>
      <c r="E34" s="77"/>
      <c r="F34" s="149"/>
      <c r="G34" s="149"/>
      <c r="H34" s="77"/>
      <c r="I34" s="79"/>
      <c r="J34" s="80" t="s">
        <v>131</v>
      </c>
      <c r="K34" s="95">
        <v>6250</v>
      </c>
      <c r="L34" s="149"/>
      <c r="M34" s="149"/>
      <c r="N34" s="179"/>
      <c r="O34" s="180"/>
    </row>
    <row r="35" spans="1:13" s="67" customFormat="1" ht="57" customHeight="1">
      <c r="A35" s="73">
        <v>18</v>
      </c>
      <c r="B35" s="74">
        <v>926</v>
      </c>
      <c r="C35" s="75">
        <v>92695</v>
      </c>
      <c r="D35" s="76" t="s">
        <v>111</v>
      </c>
      <c r="E35" s="77"/>
      <c r="F35" s="78">
        <v>5627</v>
      </c>
      <c r="G35" s="78">
        <v>5627</v>
      </c>
      <c r="H35" s="77"/>
      <c r="I35" s="79"/>
      <c r="J35" s="80" t="s">
        <v>43</v>
      </c>
      <c r="K35" s="81"/>
      <c r="L35" s="78">
        <v>0</v>
      </c>
      <c r="M35" s="82" t="s">
        <v>0</v>
      </c>
    </row>
    <row r="36" spans="1:13" s="67" customFormat="1" ht="66.75" customHeight="1">
      <c r="A36" s="73">
        <v>19</v>
      </c>
      <c r="B36" s="74">
        <v>926</v>
      </c>
      <c r="C36" s="75">
        <v>92695</v>
      </c>
      <c r="D36" s="76" t="s">
        <v>114</v>
      </c>
      <c r="E36" s="77"/>
      <c r="F36" s="78">
        <v>4000</v>
      </c>
      <c r="G36" s="78">
        <v>4000</v>
      </c>
      <c r="H36" s="77"/>
      <c r="I36" s="79"/>
      <c r="J36" s="80" t="s">
        <v>43</v>
      </c>
      <c r="K36" s="81"/>
      <c r="L36" s="78">
        <v>0</v>
      </c>
      <c r="M36" s="82" t="s">
        <v>0</v>
      </c>
    </row>
    <row r="37" spans="1:13" s="67" customFormat="1" ht="54.75" customHeight="1">
      <c r="A37" s="73">
        <v>20</v>
      </c>
      <c r="B37" s="74">
        <v>900</v>
      </c>
      <c r="C37" s="75">
        <v>90095</v>
      </c>
      <c r="D37" s="76" t="s">
        <v>138</v>
      </c>
      <c r="E37" s="77"/>
      <c r="F37" s="78">
        <v>12000</v>
      </c>
      <c r="G37" s="78">
        <v>12000</v>
      </c>
      <c r="H37" s="77"/>
      <c r="I37" s="79"/>
      <c r="J37" s="80" t="s">
        <v>43</v>
      </c>
      <c r="K37" s="81"/>
      <c r="L37" s="78">
        <v>0</v>
      </c>
      <c r="M37" s="82" t="s">
        <v>0</v>
      </c>
    </row>
    <row r="38" spans="1:15" s="67" customFormat="1" ht="51.75" customHeight="1">
      <c r="A38" s="73">
        <v>21</v>
      </c>
      <c r="B38" s="74">
        <v>750</v>
      </c>
      <c r="C38" s="75">
        <v>75095</v>
      </c>
      <c r="D38" s="76" t="s">
        <v>139</v>
      </c>
      <c r="E38" s="77"/>
      <c r="F38" s="78">
        <v>4000</v>
      </c>
      <c r="G38" s="78">
        <v>4000</v>
      </c>
      <c r="H38" s="77"/>
      <c r="I38" s="79"/>
      <c r="J38" s="80" t="s">
        <v>43</v>
      </c>
      <c r="K38" s="81"/>
      <c r="L38" s="78">
        <v>0</v>
      </c>
      <c r="M38" s="82" t="s">
        <v>0</v>
      </c>
      <c r="N38" s="179"/>
      <c r="O38" s="180"/>
    </row>
    <row r="39" spans="1:15" s="8" customFormat="1" ht="72.75" customHeight="1">
      <c r="A39" s="73">
        <v>22</v>
      </c>
      <c r="B39" s="83">
        <v>600</v>
      </c>
      <c r="C39" s="83">
        <v>60017</v>
      </c>
      <c r="D39" s="84" t="s">
        <v>137</v>
      </c>
      <c r="E39" s="85"/>
      <c r="F39" s="86">
        <v>10030</v>
      </c>
      <c r="G39" s="87">
        <v>10030</v>
      </c>
      <c r="H39" s="88"/>
      <c r="I39" s="88"/>
      <c r="J39" s="80" t="s">
        <v>43</v>
      </c>
      <c r="K39" s="89"/>
      <c r="L39" s="78">
        <v>0</v>
      </c>
      <c r="M39" s="82" t="s">
        <v>0</v>
      </c>
      <c r="N39" s="172"/>
      <c r="O39" s="173"/>
    </row>
    <row r="40" spans="1:13" s="8" customFormat="1" ht="46.5" customHeight="1">
      <c r="A40" s="73" t="s">
        <v>144</v>
      </c>
      <c r="B40" s="83">
        <v>750</v>
      </c>
      <c r="C40" s="83">
        <v>75023</v>
      </c>
      <c r="D40" s="84" t="s">
        <v>143</v>
      </c>
      <c r="E40" s="85"/>
      <c r="F40" s="86">
        <v>16000</v>
      </c>
      <c r="G40" s="87">
        <v>16000</v>
      </c>
      <c r="H40" s="88"/>
      <c r="I40" s="88"/>
      <c r="J40" s="80" t="s">
        <v>43</v>
      </c>
      <c r="K40" s="89"/>
      <c r="L40" s="78">
        <v>0</v>
      </c>
      <c r="M40" s="82" t="s">
        <v>0</v>
      </c>
    </row>
    <row r="41" spans="1:13" ht="18.75" customHeight="1">
      <c r="A41" s="143" t="s">
        <v>49</v>
      </c>
      <c r="B41" s="144"/>
      <c r="C41" s="144"/>
      <c r="D41" s="145"/>
      <c r="E41" s="91">
        <f>SUM(E14:E36)</f>
        <v>0</v>
      </c>
      <c r="F41" s="92">
        <f>SUM(F12:F40)</f>
        <v>566906.03</v>
      </c>
      <c r="G41" s="92">
        <f>SUM(G12:G40)</f>
        <v>522656.02999999997</v>
      </c>
      <c r="H41" s="92">
        <f>SUM(H12:H40)</f>
        <v>0</v>
      </c>
      <c r="I41" s="92">
        <f>SUM(I12:I40)</f>
        <v>0</v>
      </c>
      <c r="J41" s="92"/>
      <c r="K41" s="92">
        <f>SUM(K12:K40)</f>
        <v>44250</v>
      </c>
      <c r="L41" s="92">
        <f>SUM(L12:L40)</f>
        <v>0</v>
      </c>
      <c r="M41" s="93" t="s">
        <v>32</v>
      </c>
    </row>
    <row r="42" spans="1:12" s="12" customFormat="1" ht="10.5" customHeight="1">
      <c r="A42" s="12" t="s">
        <v>2</v>
      </c>
      <c r="F42" s="15"/>
      <c r="H42" s="15"/>
      <c r="I42" s="15"/>
      <c r="L42" s="12" t="s">
        <v>1</v>
      </c>
    </row>
    <row r="43" spans="1:9" s="12" customFormat="1" ht="11.25">
      <c r="A43" s="12" t="s">
        <v>3</v>
      </c>
      <c r="F43" s="15"/>
      <c r="H43" s="15"/>
      <c r="I43" s="15"/>
    </row>
    <row r="44" spans="1:9" s="12" customFormat="1" ht="11.25">
      <c r="A44" s="12" t="s">
        <v>4</v>
      </c>
      <c r="F44" s="15"/>
      <c r="H44" s="15"/>
      <c r="I44" s="15"/>
    </row>
    <row r="45" spans="1:9" s="12" customFormat="1" ht="11.25">
      <c r="A45" s="12" t="s">
        <v>117</v>
      </c>
      <c r="F45" s="15"/>
      <c r="H45" s="15"/>
      <c r="I45" s="15"/>
    </row>
    <row r="46" spans="1:9" s="12" customFormat="1" ht="11.25">
      <c r="A46" s="12" t="s">
        <v>116</v>
      </c>
      <c r="F46" s="15"/>
      <c r="H46" s="15"/>
      <c r="I46" s="15"/>
    </row>
  </sheetData>
  <sheetProtection/>
  <mergeCells count="43">
    <mergeCell ref="N39:O39"/>
    <mergeCell ref="N27:O27"/>
    <mergeCell ref="N26:O26"/>
    <mergeCell ref="N13:O13"/>
    <mergeCell ref="N14:O17"/>
    <mergeCell ref="N38:O38"/>
    <mergeCell ref="N31:O34"/>
    <mergeCell ref="H14:H17"/>
    <mergeCell ref="I14:I17"/>
    <mergeCell ref="L14:L17"/>
    <mergeCell ref="M14:M17"/>
    <mergeCell ref="L31:L34"/>
    <mergeCell ref="A14:A17"/>
    <mergeCell ref="B14:B17"/>
    <mergeCell ref="C14:C17"/>
    <mergeCell ref="D14:D17"/>
    <mergeCell ref="F14:F17"/>
    <mergeCell ref="G14:G17"/>
    <mergeCell ref="G31:G34"/>
    <mergeCell ref="F31:F34"/>
    <mergeCell ref="D31:D34"/>
    <mergeCell ref="C31:C34"/>
    <mergeCell ref="B31:B34"/>
    <mergeCell ref="A31:A34"/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41:D41"/>
    <mergeCell ref="A4:M4"/>
    <mergeCell ref="A6:A10"/>
    <mergeCell ref="B6:B10"/>
    <mergeCell ref="C6:C10"/>
    <mergeCell ref="D6:D10"/>
    <mergeCell ref="F6:L6"/>
    <mergeCell ref="G8:G10"/>
    <mergeCell ref="M31:M34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8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I15" sqref="I15"/>
    </sheetView>
  </sheetViews>
  <sheetFormatPr defaultColWidth="9.00390625" defaultRowHeight="12.75"/>
  <cols>
    <col min="1" max="1" width="5.25390625" style="12" customWidth="1"/>
    <col min="2" max="2" width="44.25390625" style="12" customWidth="1"/>
    <col min="3" max="3" width="14.00390625" style="12" customWidth="1"/>
    <col min="4" max="4" width="17.125" style="12" customWidth="1"/>
    <col min="5" max="16384" width="9.125" style="12" customWidth="1"/>
  </cols>
  <sheetData>
    <row r="1" spans="2:5" ht="59.25" customHeight="1">
      <c r="B1" s="56"/>
      <c r="C1" s="97" t="s">
        <v>147</v>
      </c>
      <c r="D1" s="97"/>
      <c r="E1" s="56"/>
    </row>
    <row r="2" spans="1:4" ht="16.5" customHeight="1">
      <c r="A2" s="182" t="s">
        <v>99</v>
      </c>
      <c r="B2" s="182"/>
      <c r="C2" s="182"/>
      <c r="D2" s="182"/>
    </row>
    <row r="3" ht="6.75" customHeight="1" hidden="1">
      <c r="A3" s="57"/>
    </row>
    <row r="4" ht="10.5" customHeight="1">
      <c r="D4" s="58" t="s">
        <v>29</v>
      </c>
    </row>
    <row r="5" spans="1:4" s="59" customFormat="1" ht="15" customHeight="1">
      <c r="A5" s="183" t="s">
        <v>38</v>
      </c>
      <c r="B5" s="183" t="s">
        <v>11</v>
      </c>
      <c r="C5" s="184" t="s">
        <v>40</v>
      </c>
      <c r="D5" s="184" t="s">
        <v>90</v>
      </c>
    </row>
    <row r="6" spans="1:4" s="59" customFormat="1" ht="12" customHeight="1">
      <c r="A6" s="183"/>
      <c r="B6" s="183"/>
      <c r="C6" s="183"/>
      <c r="D6" s="184"/>
    </row>
    <row r="7" spans="1:4" s="59" customFormat="1" ht="3" customHeight="1" hidden="1">
      <c r="A7" s="183"/>
      <c r="B7" s="183"/>
      <c r="C7" s="183"/>
      <c r="D7" s="184"/>
    </row>
    <row r="8" spans="1:4" ht="6.75" customHeight="1">
      <c r="A8" s="52">
        <v>1</v>
      </c>
      <c r="B8" s="52">
        <v>2</v>
      </c>
      <c r="C8" s="52">
        <v>3</v>
      </c>
      <c r="D8" s="52">
        <v>4</v>
      </c>
    </row>
    <row r="9" spans="1:4" ht="18.75" customHeight="1">
      <c r="A9" s="181" t="s">
        <v>21</v>
      </c>
      <c r="B9" s="181"/>
      <c r="C9" s="52"/>
      <c r="D9" s="60">
        <f>SUM(D10,D19,D20,D21,D22,D23)</f>
        <v>931000</v>
      </c>
    </row>
    <row r="10" spans="1:7" ht="18.75" customHeight="1" hidden="1">
      <c r="A10" s="16" t="s">
        <v>68</v>
      </c>
      <c r="B10" s="16" t="s">
        <v>69</v>
      </c>
      <c r="C10" s="52"/>
      <c r="D10" s="60">
        <f>SUM(D11,D13,D15)</f>
        <v>0</v>
      </c>
      <c r="G10" s="61"/>
    </row>
    <row r="11" spans="1:7" s="26" customFormat="1" ht="18.75" customHeight="1">
      <c r="A11" s="16" t="s">
        <v>13</v>
      </c>
      <c r="B11" s="25" t="s">
        <v>18</v>
      </c>
      <c r="C11" s="16" t="s">
        <v>22</v>
      </c>
      <c r="D11" s="62">
        <v>0</v>
      </c>
      <c r="G11" s="63"/>
    </row>
    <row r="12" spans="1:4" ht="40.5" customHeight="1">
      <c r="A12" s="52" t="s">
        <v>66</v>
      </c>
      <c r="B12" s="64" t="s">
        <v>67</v>
      </c>
      <c r="C12" s="52" t="s">
        <v>22</v>
      </c>
      <c r="D12" s="60"/>
    </row>
    <row r="13" spans="1:4" s="26" customFormat="1" ht="13.5" customHeight="1">
      <c r="A13" s="16" t="s">
        <v>14</v>
      </c>
      <c r="B13" s="25" t="s">
        <v>19</v>
      </c>
      <c r="C13" s="16" t="s">
        <v>22</v>
      </c>
      <c r="D13" s="62">
        <v>0</v>
      </c>
    </row>
    <row r="14" spans="1:4" ht="25.5" customHeight="1">
      <c r="A14" s="52" t="s">
        <v>15</v>
      </c>
      <c r="B14" s="64" t="s">
        <v>47</v>
      </c>
      <c r="C14" s="52" t="s">
        <v>33</v>
      </c>
      <c r="D14" s="60">
        <v>0</v>
      </c>
    </row>
    <row r="15" spans="1:4" ht="22.5">
      <c r="A15" s="52" t="s">
        <v>7</v>
      </c>
      <c r="B15" s="64" t="s">
        <v>70</v>
      </c>
      <c r="C15" s="52" t="s">
        <v>41</v>
      </c>
      <c r="D15" s="60"/>
    </row>
    <row r="16" spans="1:4" ht="54.75" customHeight="1" hidden="1">
      <c r="A16" s="52" t="s">
        <v>71</v>
      </c>
      <c r="B16" s="64" t="s">
        <v>86</v>
      </c>
      <c r="C16" s="52" t="s">
        <v>41</v>
      </c>
      <c r="D16" s="60"/>
    </row>
    <row r="17" spans="1:4" ht="50.25" customHeight="1">
      <c r="A17" s="52" t="s">
        <v>79</v>
      </c>
      <c r="B17" s="64" t="s">
        <v>102</v>
      </c>
      <c r="C17" s="52" t="s">
        <v>41</v>
      </c>
      <c r="D17" s="60"/>
    </row>
    <row r="18" spans="1:4" ht="41.25" customHeight="1">
      <c r="A18" s="52" t="s">
        <v>17</v>
      </c>
      <c r="B18" s="64" t="s">
        <v>101</v>
      </c>
      <c r="C18" s="52" t="s">
        <v>41</v>
      </c>
      <c r="D18" s="60"/>
    </row>
    <row r="19" spans="1:4" s="26" customFormat="1" ht="18.75" customHeight="1">
      <c r="A19" s="16" t="s">
        <v>20</v>
      </c>
      <c r="B19" s="25" t="s">
        <v>72</v>
      </c>
      <c r="C19" s="16" t="s">
        <v>23</v>
      </c>
      <c r="D19" s="62"/>
    </row>
    <row r="20" spans="1:4" s="26" customFormat="1" ht="18.75" customHeight="1">
      <c r="A20" s="16" t="s">
        <v>80</v>
      </c>
      <c r="B20" s="25" t="s">
        <v>100</v>
      </c>
      <c r="C20" s="16" t="s">
        <v>73</v>
      </c>
      <c r="D20" s="62">
        <v>931000</v>
      </c>
    </row>
    <row r="21" spans="1:4" ht="18.75" customHeight="1">
      <c r="A21" s="52" t="s">
        <v>84</v>
      </c>
      <c r="B21" s="53" t="s">
        <v>74</v>
      </c>
      <c r="C21" s="52" t="s">
        <v>34</v>
      </c>
      <c r="D21" s="60"/>
    </row>
    <row r="22" spans="1:4" ht="18.75" customHeight="1">
      <c r="A22" s="52" t="s">
        <v>85</v>
      </c>
      <c r="B22" s="53" t="s">
        <v>53</v>
      </c>
      <c r="C22" s="52" t="s">
        <v>26</v>
      </c>
      <c r="D22" s="60"/>
    </row>
    <row r="23" spans="1:4" s="26" customFormat="1" ht="18.75" customHeight="1">
      <c r="A23" s="16" t="s">
        <v>87</v>
      </c>
      <c r="B23" s="25" t="s">
        <v>77</v>
      </c>
      <c r="C23" s="16" t="s">
        <v>91</v>
      </c>
      <c r="D23" s="62"/>
    </row>
    <row r="24" spans="1:4" ht="15" customHeight="1">
      <c r="A24" s="181" t="s">
        <v>48</v>
      </c>
      <c r="B24" s="181"/>
      <c r="C24" s="52"/>
      <c r="D24" s="60">
        <f>SUM(D25:D33)</f>
        <v>900000</v>
      </c>
    </row>
    <row r="25" spans="1:4" ht="15.75" customHeight="1">
      <c r="A25" s="52" t="s">
        <v>13</v>
      </c>
      <c r="B25" s="53" t="s">
        <v>35</v>
      </c>
      <c r="C25" s="52" t="s">
        <v>25</v>
      </c>
      <c r="D25" s="60">
        <v>900000</v>
      </c>
    </row>
    <row r="26" spans="1:4" ht="40.5" customHeight="1">
      <c r="A26" s="52" t="s">
        <v>66</v>
      </c>
      <c r="B26" s="64" t="s">
        <v>78</v>
      </c>
      <c r="C26" s="52" t="s">
        <v>25</v>
      </c>
      <c r="D26" s="60"/>
    </row>
    <row r="27" spans="1:4" ht="18" customHeight="1">
      <c r="A27" s="52" t="s">
        <v>14</v>
      </c>
      <c r="B27" s="53" t="s">
        <v>24</v>
      </c>
      <c r="C27" s="52" t="s">
        <v>25</v>
      </c>
      <c r="D27" s="60"/>
    </row>
    <row r="28" spans="1:4" ht="39" customHeight="1">
      <c r="A28" s="52" t="s">
        <v>15</v>
      </c>
      <c r="B28" s="64" t="s">
        <v>92</v>
      </c>
      <c r="C28" s="52" t="s">
        <v>37</v>
      </c>
      <c r="D28" s="60"/>
    </row>
    <row r="29" spans="1:4" ht="26.25" customHeight="1">
      <c r="A29" s="52" t="s">
        <v>7</v>
      </c>
      <c r="B29" s="64" t="s">
        <v>76</v>
      </c>
      <c r="C29" s="52" t="s">
        <v>27</v>
      </c>
      <c r="D29" s="60"/>
    </row>
    <row r="30" spans="1:4" ht="49.5" customHeight="1">
      <c r="A30" s="52" t="s">
        <v>79</v>
      </c>
      <c r="B30" s="64" t="s">
        <v>103</v>
      </c>
      <c r="C30" s="52" t="s">
        <v>27</v>
      </c>
      <c r="D30" s="60"/>
    </row>
    <row r="31" spans="1:4" ht="39.75" customHeight="1">
      <c r="A31" s="52" t="s">
        <v>17</v>
      </c>
      <c r="B31" s="64" t="s">
        <v>104</v>
      </c>
      <c r="C31" s="52" t="s">
        <v>27</v>
      </c>
      <c r="D31" s="60"/>
    </row>
    <row r="32" spans="1:4" ht="18.75" customHeight="1">
      <c r="A32" s="52" t="s">
        <v>20</v>
      </c>
      <c r="B32" s="53" t="s">
        <v>36</v>
      </c>
      <c r="C32" s="52" t="s">
        <v>31</v>
      </c>
      <c r="D32" s="60"/>
    </row>
    <row r="33" spans="1:4" ht="18.75" customHeight="1">
      <c r="A33" s="52" t="s">
        <v>80</v>
      </c>
      <c r="B33" s="53" t="s">
        <v>75</v>
      </c>
      <c r="C33" s="52" t="s">
        <v>26</v>
      </c>
      <c r="D33" s="60"/>
    </row>
    <row r="34" spans="1:4" ht="7.5" customHeight="1">
      <c r="A34" s="65"/>
      <c r="B34" s="61"/>
      <c r="C34" s="61"/>
      <c r="D34" s="61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2016-11-22T14:32:28Z</cp:lastPrinted>
  <dcterms:created xsi:type="dcterms:W3CDTF">1998-12-09T13:02:10Z</dcterms:created>
  <dcterms:modified xsi:type="dcterms:W3CDTF">2016-11-23T13:08:39Z</dcterms:modified>
  <cp:category/>
  <cp:version/>
  <cp:contentType/>
  <cp:contentStatus/>
</cp:coreProperties>
</file>