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5" tabRatio="768" activeTab="1"/>
  </bookViews>
  <sheets>
    <sheet name="ZAŁ 3 " sheetId="1" r:id="rId1"/>
    <sheet name="ZAŁ 5" sheetId="2" r:id="rId2"/>
    <sheet name="ZAŁ 4" sheetId="3" r:id="rId3"/>
    <sheet name="Arkusz1" sheetId="4" state="hidden" r:id="rId4"/>
  </sheets>
  <definedNames>
    <definedName name="_xlnm.Print_Titles" localSheetId="0">'ZAŁ 3 '!$6:$12</definedName>
    <definedName name="_xlnm.Print_Titles" localSheetId="1">'ZAŁ 5'!$3:$4</definedName>
  </definedNames>
  <calcPr fullCalcOnLoad="1"/>
</workbook>
</file>

<file path=xl/sharedStrings.xml><?xml version="1.0" encoding="utf-8"?>
<sst xmlns="http://schemas.openxmlformats.org/spreadsheetml/2006/main" count="211" uniqueCount="157">
  <si>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</si>
  <si>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</si>
  <si>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</si>
  <si>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</si>
  <si>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</si>
  <si>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</si>
  <si>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</si>
  <si>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</si>
  <si>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</si>
  <si>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</si>
  <si>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</si>
  <si>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</si>
  <si>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</si>
  <si>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</si>
  <si>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</si>
  <si>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</si>
  <si>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</si>
  <si>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</si>
  <si>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</si>
  <si>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</si>
  <si>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</si>
  <si>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</si>
  <si>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</si>
  <si>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</si>
  <si>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</si>
  <si>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</si>
  <si>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</si>
  <si>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</si>
  <si>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</si>
  <si>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</si>
  <si>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</si>
  <si>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</si>
  <si>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</si>
  <si>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</si>
  <si>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</si>
  <si>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</si>
  <si>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</si>
  <si>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</si>
  <si>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</si>
  <si>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</si>
  <si>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</si>
  <si>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</si>
  <si>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</si>
  <si>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</si>
  <si>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</si>
  <si>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</si>
  <si>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</si>
  <si>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</si>
  <si>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</si>
  <si>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</si>
  <si>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</si>
  <si>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</si>
  <si>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</si>
  <si>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</si>
  <si>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</si>
  <si>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Przelewy z rachunku lokat</t>
  </si>
  <si>
    <t>I. Dotacje dla jednostek sektora finansów publicznych</t>
  </si>
  <si>
    <t>II. Dotacje dla jednostek spoza sektora finansów publicznych</t>
  </si>
  <si>
    <t>SPZOZ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</si>
  <si>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</si>
  <si>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</si>
  <si>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</si>
  <si>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</si>
  <si>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</si>
  <si>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</si>
  <si>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</si>
  <si>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</si>
  <si>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</si>
  <si>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</si>
  <si>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</si>
  <si>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</si>
  <si>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</si>
  <si>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</si>
  <si>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</si>
  <si>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</si>
  <si>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</si>
  <si>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</si>
  <si>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</si>
  <si>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</si>
  <si>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</si>
  <si>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</si>
  <si>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</si>
  <si>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</si>
  <si>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</si>
  <si>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</si>
  <si>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</si>
  <si>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</si>
  <si>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</si>
  <si>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</si>
  <si>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</si>
  <si>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</si>
  <si>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</si>
  <si>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</si>
  <si>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</si>
  <si>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Stowarzyszenie OSP Lipowe Pole</t>
  </si>
  <si>
    <t>Stowarzyszenie OSP Kierz Niedźwiedzi</t>
  </si>
  <si>
    <t xml:space="preserve">Kwota </t>
  </si>
  <si>
    <t>§ 941-944</t>
  </si>
  <si>
    <t>Spłaty pożyczek otrzymanych na finansowanie zadań realizowanych z udziałem środków pochodzących z budżetu UE</t>
  </si>
  <si>
    <t>Opracowanie planów zagospodarownia przestrzennego</t>
  </si>
  <si>
    <t>Limity wydatków na wieloletnie przedsięwzięcia  planowane do poniesienia  w  2016 roku</t>
  </si>
  <si>
    <t>rok budżetowy 2016 (7+8+10+11)</t>
  </si>
  <si>
    <t>kredyty i pożyczki zaciągnięte na realizację  zadania pod refundację wydatków</t>
  </si>
  <si>
    <t>Przychody i rozchody budżetu w 2016 r.</t>
  </si>
  <si>
    <t>Wolne środki art. 217 ust. 2 pkt. 6 u.f.p.</t>
  </si>
  <si>
    <t>Papiery wartościowe (obligacje)   dopuszczone do obrotu zorganizowanego, czyli takie, dla których istnieje płynny rynek wtórny</t>
  </si>
  <si>
    <t>Papiery wartościowe (obligacje)   których zbywalność jest ograniczona, emitowane w zwiazku z umową zawartą z podmiotem dysponującym środkami pochodzącymi z budżetu UE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</si>
  <si>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</si>
  <si>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</si>
  <si>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Dotacje celowe  w 2016 r.</t>
  </si>
  <si>
    <t>Jednostka otrzymująca dotacje</t>
  </si>
  <si>
    <t>Dotacja  dla SPZOZ na realizację programu "Zapobieganie chorobom zakaźnym- bezpłatne  szczepienia ochronne u pacjentów SPZOZ powyżej 60 roku życia przeciwko grypie, szczepienia dzieci przeciwko meningokokom"</t>
  </si>
  <si>
    <t xml:space="preserve">Gminy -Jednostki Samorządu Terytorialnego </t>
  </si>
  <si>
    <t xml:space="preserve">Budowa odwodnienia drogi gminnej ul. Olszynki w miejscowości Skarżysko Kościelne </t>
  </si>
  <si>
    <t>Przebudowa kotłowni w Szkole Podstawowej w Lipowym Polu Skarbowym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</si>
  <si>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</si>
  <si>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</si>
  <si>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</si>
  <si>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Rozbudowa drogi gminnej w miejscowości Grzybowa Góra , ul. Słoneczna</t>
  </si>
  <si>
    <t>Zespół Szkół Publicznych w Skarżysku Kościelnym</t>
  </si>
  <si>
    <t xml:space="preserve">Dotacja celowa na pomoc finansową udzielaną między jednostkami samorządu terytorialnego na dofinansowanie własnych zadań inwestycyjnych i zakupów inwestycyjnych na zadanie „Zakup nieruchomości gruntowej pod poszerzenie pasa drogowego drogi powiatowej nr 0576T ul. Żeromskiego w Majkowie ”. </t>
  </si>
  <si>
    <t>Wyłoniona w drodze konkursu-Stowarzyszenie OSP w Grzybowej Górze</t>
  </si>
  <si>
    <t>Wyłoniona w drodze konkursu- Stowarzyszenie "Nad Żarnówką"</t>
  </si>
  <si>
    <t>Wyłoniona w drodze konkursu- Stowarzyszenie "Wiedza i Rozwój"</t>
  </si>
  <si>
    <t>Wyłoniona w drodze konkursu- Stowarzyszenie OSP w Lipowym Polu Plebańskim</t>
  </si>
  <si>
    <t>Wyłoniona w drodze konkursu- Stowarzyszenie "Nasza Gmina"</t>
  </si>
  <si>
    <t>Wyłoniona w drodze konkursu- Stowarzyszenie OSP w Grzybowej Górze</t>
  </si>
  <si>
    <t>Wyłoniona w drodze konkursu- Stowarzyszenie "Na Rzecz Odnowy Zabytków Parafii Św. Trójcy"</t>
  </si>
  <si>
    <t>Wyłoniona w drodze konkursu- Stowarzyszenie " Romano"</t>
  </si>
  <si>
    <t>Wyłoniona w drodze konkursu- Stowarzyszenie brydża sportowego "SZLEM"</t>
  </si>
  <si>
    <t>Wyłoniona w drodze konkursu- Stowarzyszenie na Rzecz Odnowy Zabytków Parafii Św. Trójcy"</t>
  </si>
  <si>
    <t>Wyłoniona w drodze konkursu- Stowarzyszenie na rzecz rozwoju wsi Skarżysko Kościelne "GROM"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</si>
  <si>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</si>
  <si>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"Poznajemy nasz region"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</si>
  <si>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"Na tropie przygody"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</si>
  <si>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"Wesołe wakacje"</t>
  </si>
  <si>
    <t>Dotacja celowa z budżetu jednostki samorządu terytorialnego, udzielona w trybie art.221 ustawy,  na finansowanie lub dofinansowanie zadań zleconych do realizacji organizacjom prowadzącym działalność pożytku publicznego w zakresie działalności na rzecz dzieci i młodzieży, w tym wypoczynku dzieci i młodzieży- na zadanie "Aktywne wakacje"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</si>
  <si>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</si>
  <si>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"Propagowanie dziedzictwa kulturowego Gminy Skarżysko Kościelne"  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</si>
  <si>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"Miejsca ważne dla Polaków"</t>
  </si>
  <si>
    <t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- na zadanie "Nasza kultura i tradycja"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</si>
  <si>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patriotyzmu- na zadanie "Cudze chwalicie swego nie znacie -"Gry i zabawy naszych przodków"  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</si>
  <si>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"Organizacja treningów, turniejów brydżowych, oraz udział w rozgrywkach ligi wojewódzkiej"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</si>
  <si>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 - na zadanie " Marsz po zdrowie"</t>
  </si>
  <si>
    <t>Dotacja celowa z budżetu jednostki samorządu terytorialnego, udzielona w trybie art.221 ustawy,  na finansowanie lub dofinansowanie zadań zleconych do realizacji organizacjom prowadzącym działalność pożytku publicznego w zakresie sportu i rekreacji- na zadanie "VIII parafialny festyn rodzinny Postaw na rodzinę"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</si>
  <si>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"Wspieranie i upowszechnianie aktywnego spędzania wolnego czasu(turnieje: szachowe, tenisa stołowego, tańca towarzyskiego, rajdy rowerowe i inne dyscypliny sportu"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</si>
  <si>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rekreacji- na zadanie "Sport i my" </t>
  </si>
  <si>
    <t xml:space="preserve">Dotacja celowa z budżetu na sfinansowanie zadań zleconych tj. kosztu zakupów podręczników, materiałów edukacyjnych lub materiałów ćwiczeniowych w przypadku szkół prowadzonych przez osoby prawne inne niż jst lub osoby fizyczne </t>
  </si>
  <si>
    <t>Wyłoniona w drodze konkursu- Stowarzyszenie OSP w Lipowym Polu Plebańskim - rezygnacja z realizacji zadania</t>
  </si>
  <si>
    <t xml:space="preserve">Wniesienie wkładów do  MPWiK Sp. z o.o w Skarżysku - Kamiennej na realizację zadania "Budowa przyłączy kanalizacji sanitarnej do sieci kanalizacyjnych wybudowanych przez Gminę ze środków UE" </t>
  </si>
  <si>
    <t>Dotacja celowa z budżetu na finansowanie lub dofinansowanie kosztów realizacji inwestycji i zakupów inwestycyjnych jednostek niezaliczanych do sektora finansów publicznych na zadanie - „Rozbudowa budynku Strażnicy Ochotniczej Straży Pożarnej  w Grzybowej Górze wraz z przebudową dachu na działce o nr ewidencji gruntowej 577 w miejscowości Grzybowa Góra gmina Skarżysko Kościelne"</t>
  </si>
  <si>
    <t xml:space="preserve">Przebudowa   drogi gminnej  w miejscowości Skarżysko Kościelne ul. Graniczna  </t>
  </si>
  <si>
    <t xml:space="preserve">Dotacja celowa na pomoc finansową udzielaną między jednostkami samorządu terytorialnego na dofinansowanie własnych zadań inwestycyjnych i zakupów inwestycyjnych na zadanie „Zakup sprzętu medycznego dla Zespołu Opieki Zdrowotnej w Skarżysku - Kamiennej -Szpitala Powiatowego im. Marii Skłodowskiej - Curie”. 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</si>
  <si>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niebędących mieszkańcami gminy dotującej </t>
  </si>
  <si>
    <t>Załącznik Nr 3                                                                       do Uchwały Nr XXV/146/2016                                           Rady Gminy Skarżysko Kościelne                                              z dnia 29 grudnia 2016 r.</t>
  </si>
  <si>
    <t>Załącznik Nr 5                                                                                                              do Uchwały Nr XXV/146/2016                                                                                           Rady Gminy Skarżysko Kościelne                                                                                                z dnia 29 grudnia 2016r.</t>
  </si>
  <si>
    <t>Załącznik Nr 4                                                                 do Uchwały Nr XXV/146/2016                                           Rady Gminy Skarżysko Kościelne                                      z dnia   29 grudnia  2016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</si>
</sst>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7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sz val="10"/>
      <color indexed="8"/>
      <name val="Arial CE"/>
      <family val="2"/>
    </font>
    <font>
      <sz val="9"/>
      <color indexed="8"/>
      <name val="Arial CE"/>
      <family val="2"/>
    </font>
    <font>
      <sz val="8"/>
      <color indexed="8"/>
      <name val="Arial CE"/>
      <family val="2"/>
    </font>
    <font>
      <sz val="10"/>
      <color indexed="10"/>
      <name val="Arial CE"/>
      <family val="2"/>
    </font>
    <font>
      <b/>
      <sz val="7"/>
      <name val="Arial CE"/>
      <family val="2"/>
    </font>
    <font>
      <sz val="7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28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3" fontId="28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31" fillId="0" borderId="10" xfId="53" applyFont="1" applyBorder="1" applyAlignment="1">
      <alignment horizontal="right" vertical="center"/>
      <protection/>
    </xf>
    <xf numFmtId="0" fontId="31" fillId="0" borderId="10" xfId="53" applyFont="1" applyBorder="1" applyAlignment="1">
      <alignment vertical="center"/>
      <protection/>
    </xf>
    <xf numFmtId="0" fontId="32" fillId="0" borderId="10" xfId="53" applyFont="1" applyBorder="1" applyAlignment="1">
      <alignment vertical="center" wrapText="1"/>
      <protection/>
    </xf>
    <xf numFmtId="0" fontId="33" fillId="0" borderId="10" xfId="53" applyFont="1" applyBorder="1" applyAlignment="1">
      <alignment vertical="center" wrapText="1"/>
      <protection/>
    </xf>
    <xf numFmtId="4" fontId="31" fillId="0" borderId="10" xfId="53" applyNumberFormat="1" applyFont="1" applyBorder="1" applyAlignment="1">
      <alignment vertical="center"/>
      <protection/>
    </xf>
    <xf numFmtId="0" fontId="34" fillId="0" borderId="0" xfId="53" applyFont="1" applyAlignment="1">
      <alignment vertical="center"/>
      <protection/>
    </xf>
    <xf numFmtId="3" fontId="28" fillId="0" borderId="10" xfId="0" applyNumberFormat="1" applyFont="1" applyBorder="1" applyAlignment="1">
      <alignment vertical="center" wrapText="1"/>
    </xf>
    <xf numFmtId="4" fontId="35" fillId="0" borderId="15" xfId="0" applyNumberFormat="1" applyFont="1" applyFill="1" applyBorder="1" applyAlignment="1">
      <alignment horizontal="center" vertical="center" wrapText="1"/>
    </xf>
    <xf numFmtId="0" fontId="0" fillId="0" borderId="10" xfId="53" applyFont="1" applyBorder="1" applyAlignment="1">
      <alignment vertical="center"/>
      <protection/>
    </xf>
    <xf numFmtId="0" fontId="4" fillId="0" borderId="10" xfId="53" applyNumberFormat="1" applyFont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4" fontId="0" fillId="0" borderId="10" xfId="53" applyNumberFormat="1" applyFont="1" applyBorder="1" applyAlignment="1">
      <alignment vertical="center"/>
      <protection/>
    </xf>
    <xf numFmtId="0" fontId="35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4" fontId="35" fillId="0" borderId="13" xfId="0" applyNumberFormat="1" applyFont="1" applyFill="1" applyBorder="1" applyAlignment="1">
      <alignment horizontal="center" vertical="center" wrapText="1"/>
    </xf>
    <xf numFmtId="4" fontId="35" fillId="0" borderId="2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35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left" vertical="center"/>
    </xf>
    <xf numFmtId="2" fontId="2" fillId="0" borderId="20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_zalaczniki  na 2014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8">
      <selection activeCell="E25" sqref="E25"/>
    </sheetView>
  </sheetViews>
  <sheetFormatPr defaultColWidth="9.00390625" defaultRowHeight="12.75"/>
  <cols>
    <col min="1" max="1" width="5.625" style="11" customWidth="1"/>
    <col min="2" max="2" width="4.875" style="11" bestFit="1" customWidth="1"/>
    <col min="3" max="3" width="6.125" style="11" bestFit="1" customWidth="1"/>
    <col min="4" max="4" width="21.375" style="11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1" customWidth="1"/>
    <col min="11" max="11" width="11.00390625" style="26" customWidth="1"/>
    <col min="12" max="12" width="12.875" style="26" customWidth="1"/>
    <col min="13" max="13" width="15.25390625" style="11" customWidth="1"/>
    <col min="14" max="16384" width="9.125" style="11" customWidth="1"/>
  </cols>
  <sheetData>
    <row r="1" spans="11:13" ht="15.75" customHeight="1">
      <c r="K1" s="98" t="s">
        <v>154</v>
      </c>
      <c r="L1" s="99"/>
      <c r="M1" s="99"/>
    </row>
    <row r="2" spans="11:13" ht="11.25" customHeight="1">
      <c r="K2" s="99"/>
      <c r="L2" s="99"/>
      <c r="M2" s="99"/>
    </row>
    <row r="3" spans="11:13" ht="11.25" customHeight="1">
      <c r="K3" s="99"/>
      <c r="L3" s="99"/>
      <c r="M3" s="99"/>
    </row>
    <row r="4" spans="11:13" ht="11.25" customHeight="1">
      <c r="K4" s="99"/>
      <c r="L4" s="99"/>
      <c r="M4" s="99"/>
    </row>
    <row r="5" spans="1:13" ht="11.25">
      <c r="A5" s="110" t="s">
        <v>100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</row>
    <row r="6" spans="1:13" ht="9" customHeight="1">
      <c r="A6" s="10"/>
      <c r="B6" s="10"/>
      <c r="C6" s="10"/>
      <c r="D6" s="10"/>
      <c r="E6" s="24"/>
      <c r="F6" s="24"/>
      <c r="G6" s="24"/>
      <c r="H6" s="24"/>
      <c r="I6" s="24"/>
      <c r="J6" s="10"/>
      <c r="K6" s="24"/>
      <c r="L6" s="24"/>
      <c r="M6" s="2" t="s">
        <v>31</v>
      </c>
    </row>
    <row r="7" spans="1:13" s="34" customFormat="1" ht="12" customHeight="1">
      <c r="A7" s="82" t="s">
        <v>41</v>
      </c>
      <c r="B7" s="82" t="s">
        <v>10</v>
      </c>
      <c r="C7" s="82" t="s">
        <v>30</v>
      </c>
      <c r="D7" s="83" t="s">
        <v>59</v>
      </c>
      <c r="E7" s="95" t="s">
        <v>42</v>
      </c>
      <c r="F7" s="92" t="s">
        <v>47</v>
      </c>
      <c r="G7" s="93"/>
      <c r="H7" s="93"/>
      <c r="I7" s="93"/>
      <c r="J7" s="93"/>
      <c r="K7" s="93"/>
      <c r="L7" s="94"/>
      <c r="M7" s="83" t="s">
        <v>45</v>
      </c>
    </row>
    <row r="8" spans="1:13" s="34" customFormat="1" ht="12.75" customHeight="1">
      <c r="A8" s="82"/>
      <c r="B8" s="82"/>
      <c r="C8" s="82"/>
      <c r="D8" s="83"/>
      <c r="E8" s="95"/>
      <c r="F8" s="111" t="s">
        <v>101</v>
      </c>
      <c r="G8" s="83" t="s">
        <v>18</v>
      </c>
      <c r="H8" s="83"/>
      <c r="I8" s="83"/>
      <c r="J8" s="83"/>
      <c r="K8" s="83"/>
      <c r="L8" s="83"/>
      <c r="M8" s="83"/>
    </row>
    <row r="9" spans="1:13" s="34" customFormat="1" ht="10.5" customHeight="1">
      <c r="A9" s="82"/>
      <c r="B9" s="82"/>
      <c r="C9" s="82"/>
      <c r="D9" s="83"/>
      <c r="E9" s="95"/>
      <c r="F9" s="111"/>
      <c r="G9" s="95" t="s">
        <v>53</v>
      </c>
      <c r="H9" s="95" t="s">
        <v>48</v>
      </c>
      <c r="I9" s="77" t="s">
        <v>14</v>
      </c>
      <c r="J9" s="86" t="s">
        <v>54</v>
      </c>
      <c r="K9" s="87"/>
      <c r="L9" s="95" t="s">
        <v>49</v>
      </c>
      <c r="M9" s="83"/>
    </row>
    <row r="10" spans="1:13" s="34" customFormat="1" ht="9.75" customHeight="1">
      <c r="A10" s="82"/>
      <c r="B10" s="82"/>
      <c r="C10" s="82"/>
      <c r="D10" s="83"/>
      <c r="E10" s="95"/>
      <c r="F10" s="111"/>
      <c r="G10" s="95"/>
      <c r="H10" s="95"/>
      <c r="I10" s="96" t="s">
        <v>102</v>
      </c>
      <c r="J10" s="88"/>
      <c r="K10" s="89"/>
      <c r="L10" s="95"/>
      <c r="M10" s="83"/>
    </row>
    <row r="11" spans="1:13" s="12" customFormat="1" ht="48.75" customHeight="1">
      <c r="A11" s="82"/>
      <c r="B11" s="82"/>
      <c r="C11" s="82"/>
      <c r="D11" s="83"/>
      <c r="E11" s="95"/>
      <c r="F11" s="111"/>
      <c r="G11" s="95"/>
      <c r="H11" s="95"/>
      <c r="I11" s="97"/>
      <c r="J11" s="90"/>
      <c r="K11" s="91"/>
      <c r="L11" s="95"/>
      <c r="M11" s="83"/>
    </row>
    <row r="12" spans="1:13" ht="9" customHeight="1">
      <c r="A12" s="13">
        <v>1</v>
      </c>
      <c r="B12" s="13">
        <v>2</v>
      </c>
      <c r="C12" s="13">
        <v>3</v>
      </c>
      <c r="D12" s="13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84">
        <v>10</v>
      </c>
      <c r="K12" s="85"/>
      <c r="L12" s="27">
        <v>11</v>
      </c>
      <c r="M12" s="27">
        <v>12</v>
      </c>
    </row>
    <row r="13" spans="1:13" ht="14.25" customHeight="1">
      <c r="A13" s="107" t="s">
        <v>65</v>
      </c>
      <c r="B13" s="108"/>
      <c r="C13" s="108"/>
      <c r="D13" s="109"/>
      <c r="E13" s="27"/>
      <c r="F13" s="27"/>
      <c r="G13" s="27"/>
      <c r="H13" s="27"/>
      <c r="I13" s="28"/>
      <c r="J13" s="28"/>
      <c r="K13" s="27"/>
      <c r="L13" s="27"/>
      <c r="M13" s="33"/>
    </row>
    <row r="14" spans="1:13" s="42" customFormat="1" ht="43.5" customHeight="1">
      <c r="A14" s="36">
        <v>1</v>
      </c>
      <c r="B14" s="37">
        <v>600</v>
      </c>
      <c r="C14" s="37">
        <v>60017</v>
      </c>
      <c r="D14" s="38" t="s">
        <v>118</v>
      </c>
      <c r="E14" s="39">
        <v>940000</v>
      </c>
      <c r="F14" s="39">
        <v>150000</v>
      </c>
      <c r="G14" s="39">
        <v>150000</v>
      </c>
      <c r="H14" s="39">
        <v>0</v>
      </c>
      <c r="I14" s="39">
        <v>0</v>
      </c>
      <c r="J14" s="40" t="s">
        <v>46</v>
      </c>
      <c r="K14" s="39">
        <v>0</v>
      </c>
      <c r="L14" s="39">
        <v>0</v>
      </c>
      <c r="M14" s="41" t="s">
        <v>0</v>
      </c>
    </row>
    <row r="15" spans="1:13" s="42" customFormat="1" ht="44.25" customHeight="1">
      <c r="A15" s="36">
        <v>2</v>
      </c>
      <c r="B15" s="37">
        <v>600</v>
      </c>
      <c r="C15" s="37">
        <v>60016</v>
      </c>
      <c r="D15" s="48" t="s">
        <v>115</v>
      </c>
      <c r="E15" s="39">
        <v>1100000</v>
      </c>
      <c r="F15" s="39">
        <v>150000</v>
      </c>
      <c r="G15" s="39">
        <v>150000</v>
      </c>
      <c r="H15" s="39">
        <v>0</v>
      </c>
      <c r="I15" s="39">
        <v>0</v>
      </c>
      <c r="J15" s="40" t="s">
        <v>46</v>
      </c>
      <c r="K15" s="39">
        <v>0</v>
      </c>
      <c r="L15" s="39">
        <v>0</v>
      </c>
      <c r="M15" s="41" t="s">
        <v>0</v>
      </c>
    </row>
    <row r="16" spans="1:13" s="42" customFormat="1" ht="48" customHeight="1">
      <c r="A16" s="36">
        <v>3</v>
      </c>
      <c r="B16" s="37">
        <v>600</v>
      </c>
      <c r="C16" s="37">
        <v>60016</v>
      </c>
      <c r="D16" s="38" t="s">
        <v>116</v>
      </c>
      <c r="E16" s="39">
        <v>800000</v>
      </c>
      <c r="F16" s="39">
        <v>150000</v>
      </c>
      <c r="G16" s="39">
        <v>150000</v>
      </c>
      <c r="H16" s="39">
        <v>0</v>
      </c>
      <c r="I16" s="39">
        <v>0</v>
      </c>
      <c r="J16" s="40" t="s">
        <v>46</v>
      </c>
      <c r="K16" s="39">
        <v>0</v>
      </c>
      <c r="L16" s="39">
        <v>0</v>
      </c>
      <c r="M16" s="41" t="s">
        <v>0</v>
      </c>
    </row>
    <row r="17" spans="1:13" s="42" customFormat="1" ht="46.5" customHeight="1">
      <c r="A17" s="36">
        <v>4</v>
      </c>
      <c r="B17" s="37">
        <v>600</v>
      </c>
      <c r="C17" s="37">
        <v>60016</v>
      </c>
      <c r="D17" s="49" t="s">
        <v>113</v>
      </c>
      <c r="E17" s="39">
        <v>50000</v>
      </c>
      <c r="F17" s="39">
        <v>30000</v>
      </c>
      <c r="G17" s="39">
        <v>30000</v>
      </c>
      <c r="H17" s="39">
        <v>0</v>
      </c>
      <c r="I17" s="39">
        <v>0</v>
      </c>
      <c r="J17" s="40" t="s">
        <v>46</v>
      </c>
      <c r="K17" s="39">
        <v>0</v>
      </c>
      <c r="L17" s="39">
        <v>0</v>
      </c>
      <c r="M17" s="41" t="s">
        <v>0</v>
      </c>
    </row>
    <row r="18" spans="1:13" s="42" customFormat="1" ht="45.75" customHeight="1">
      <c r="A18" s="36">
        <v>5</v>
      </c>
      <c r="B18" s="37">
        <v>801</v>
      </c>
      <c r="C18" s="37">
        <v>80101</v>
      </c>
      <c r="D18" s="38" t="s">
        <v>114</v>
      </c>
      <c r="E18" s="39">
        <v>300000</v>
      </c>
      <c r="F18" s="39">
        <v>286000</v>
      </c>
      <c r="G18" s="39">
        <v>286000</v>
      </c>
      <c r="H18" s="39">
        <v>0</v>
      </c>
      <c r="I18" s="39">
        <v>0</v>
      </c>
      <c r="J18" s="40" t="s">
        <v>46</v>
      </c>
      <c r="K18" s="39">
        <v>0</v>
      </c>
      <c r="L18" s="39">
        <v>0</v>
      </c>
      <c r="M18" s="41" t="s">
        <v>0</v>
      </c>
    </row>
    <row r="19" spans="1:13" s="42" customFormat="1" ht="45.75" customHeight="1">
      <c r="A19" s="36">
        <v>6</v>
      </c>
      <c r="B19" s="37">
        <v>600</v>
      </c>
      <c r="C19" s="37">
        <v>60016</v>
      </c>
      <c r="D19" s="49" t="s">
        <v>151</v>
      </c>
      <c r="E19" s="39">
        <v>241236.04</v>
      </c>
      <c r="F19" s="39">
        <v>70000</v>
      </c>
      <c r="G19" s="39">
        <v>70000</v>
      </c>
      <c r="H19" s="39">
        <v>0</v>
      </c>
      <c r="I19" s="39">
        <v>0</v>
      </c>
      <c r="J19" s="40" t="s">
        <v>46</v>
      </c>
      <c r="K19" s="39">
        <v>0</v>
      </c>
      <c r="L19" s="39">
        <v>0</v>
      </c>
      <c r="M19" s="41" t="s">
        <v>0</v>
      </c>
    </row>
    <row r="20" spans="1:13" s="42" customFormat="1" ht="97.5" customHeight="1">
      <c r="A20" s="36">
        <v>7</v>
      </c>
      <c r="B20" s="37">
        <v>900</v>
      </c>
      <c r="C20" s="37">
        <v>90001</v>
      </c>
      <c r="D20" s="76" t="s">
        <v>149</v>
      </c>
      <c r="E20" s="39">
        <v>500000</v>
      </c>
      <c r="F20" s="39">
        <v>80000</v>
      </c>
      <c r="G20" s="39">
        <v>80000</v>
      </c>
      <c r="H20" s="39">
        <v>0</v>
      </c>
      <c r="I20" s="39">
        <v>0</v>
      </c>
      <c r="J20" s="40" t="s">
        <v>46</v>
      </c>
      <c r="K20" s="39">
        <v>0</v>
      </c>
      <c r="L20" s="39">
        <v>0</v>
      </c>
      <c r="M20" s="41" t="s">
        <v>0</v>
      </c>
    </row>
    <row r="21" spans="1:13" s="20" customFormat="1" ht="17.25" customHeight="1">
      <c r="A21" s="101" t="s">
        <v>93</v>
      </c>
      <c r="B21" s="102"/>
      <c r="C21" s="102"/>
      <c r="D21" s="103"/>
      <c r="E21" s="25">
        <f>SUM(E14:E20)</f>
        <v>3931236.04</v>
      </c>
      <c r="F21" s="25">
        <f>SUM(F14:F20)</f>
        <v>916000</v>
      </c>
      <c r="G21" s="25">
        <f>SUM(G14:G20)</f>
        <v>916000</v>
      </c>
      <c r="H21" s="25">
        <f>SUM(H14:H20)</f>
        <v>0</v>
      </c>
      <c r="I21" s="25">
        <f>SUM(I14:I20)</f>
        <v>0</v>
      </c>
      <c r="J21" s="29"/>
      <c r="K21" s="25">
        <f>SUM(K14:K20)</f>
        <v>0</v>
      </c>
      <c r="L21" s="25">
        <f>SUM(L14:L20)</f>
        <v>0</v>
      </c>
      <c r="M21" s="14" t="s">
        <v>35</v>
      </c>
    </row>
    <row r="22" spans="1:13" ht="16.5" customHeight="1">
      <c r="A22" s="104" t="s">
        <v>92</v>
      </c>
      <c r="B22" s="105"/>
      <c r="C22" s="105"/>
      <c r="D22" s="106"/>
      <c r="E22" s="25"/>
      <c r="F22" s="27"/>
      <c r="G22" s="27"/>
      <c r="H22" s="27"/>
      <c r="I22" s="28"/>
      <c r="J22" s="28"/>
      <c r="K22" s="32"/>
      <c r="L22" s="27"/>
      <c r="M22" s="33"/>
    </row>
    <row r="23" spans="1:13" s="20" customFormat="1" ht="44.25" customHeight="1">
      <c r="A23" s="14">
        <v>1</v>
      </c>
      <c r="B23" s="19">
        <v>710</v>
      </c>
      <c r="C23" s="19">
        <v>71004</v>
      </c>
      <c r="D23" s="21" t="s">
        <v>99</v>
      </c>
      <c r="E23" s="25">
        <v>300000</v>
      </c>
      <c r="F23" s="25">
        <v>50000</v>
      </c>
      <c r="G23" s="25">
        <v>50000</v>
      </c>
      <c r="H23" s="25">
        <v>0</v>
      </c>
      <c r="I23" s="25">
        <v>0</v>
      </c>
      <c r="J23" s="18" t="s">
        <v>46</v>
      </c>
      <c r="K23" s="25">
        <v>0</v>
      </c>
      <c r="L23" s="25">
        <v>0</v>
      </c>
      <c r="M23" s="31" t="s">
        <v>0</v>
      </c>
    </row>
    <row r="24" spans="1:13" s="20" customFormat="1" ht="94.5" customHeight="1">
      <c r="A24" s="14">
        <v>2</v>
      </c>
      <c r="B24" s="22">
        <v>921</v>
      </c>
      <c r="C24" s="23">
        <v>92105</v>
      </c>
      <c r="D24" s="21" t="s">
        <v>63</v>
      </c>
      <c r="E24" s="25">
        <v>350000</v>
      </c>
      <c r="F24" s="25">
        <v>35000</v>
      </c>
      <c r="G24" s="25">
        <v>35000</v>
      </c>
      <c r="H24" s="25">
        <v>0</v>
      </c>
      <c r="I24" s="25">
        <v>0</v>
      </c>
      <c r="J24" s="18" t="s">
        <v>46</v>
      </c>
      <c r="K24" s="25">
        <v>0</v>
      </c>
      <c r="L24" s="25">
        <v>0</v>
      </c>
      <c r="M24" s="69" t="s">
        <v>0</v>
      </c>
    </row>
    <row r="25" spans="1:13" s="20" customFormat="1" ht="47.25" customHeight="1">
      <c r="A25" s="14">
        <v>3</v>
      </c>
      <c r="B25" s="22">
        <v>926</v>
      </c>
      <c r="C25" s="23">
        <v>92601</v>
      </c>
      <c r="D25" s="21" t="s">
        <v>62</v>
      </c>
      <c r="E25" s="25">
        <v>720000</v>
      </c>
      <c r="F25" s="25">
        <v>76356</v>
      </c>
      <c r="G25" s="25">
        <v>76356</v>
      </c>
      <c r="H25" s="25">
        <v>0</v>
      </c>
      <c r="I25" s="25">
        <v>0</v>
      </c>
      <c r="J25" s="18" t="s">
        <v>46</v>
      </c>
      <c r="K25" s="25">
        <v>0</v>
      </c>
      <c r="L25" s="25">
        <v>0</v>
      </c>
      <c r="M25" s="69" t="s">
        <v>119</v>
      </c>
    </row>
    <row r="26" spans="1:13" s="20" customFormat="1" ht="94.5" customHeight="1" hidden="1">
      <c r="A26" s="14"/>
      <c r="B26" s="22"/>
      <c r="C26" s="23"/>
      <c r="D26" s="21"/>
      <c r="E26" s="25"/>
      <c r="F26" s="25"/>
      <c r="G26" s="25"/>
      <c r="H26" s="25"/>
      <c r="I26" s="25"/>
      <c r="J26" s="18"/>
      <c r="K26" s="25"/>
      <c r="L26" s="25"/>
      <c r="M26" s="31"/>
    </row>
    <row r="27" spans="1:13" s="20" customFormat="1" ht="14.25" customHeight="1">
      <c r="A27" s="100" t="s">
        <v>64</v>
      </c>
      <c r="B27" s="100"/>
      <c r="C27" s="100"/>
      <c r="D27" s="100"/>
      <c r="E27" s="25">
        <f>SUM(E23:E26)</f>
        <v>1370000</v>
      </c>
      <c r="F27" s="25">
        <f>SUM(F23:F26)</f>
        <v>161356</v>
      </c>
      <c r="G27" s="25">
        <f>SUM(G23:G26)</f>
        <v>161356</v>
      </c>
      <c r="H27" s="25">
        <f>SUM(H23:H26)</f>
        <v>0</v>
      </c>
      <c r="I27" s="25">
        <f>SUM(I23:I26)</f>
        <v>0</v>
      </c>
      <c r="J27" s="29"/>
      <c r="K27" s="25">
        <f>SUM(K23:K26)</f>
        <v>0</v>
      </c>
      <c r="L27" s="25">
        <f>SUM(L23:L26)</f>
        <v>0</v>
      </c>
      <c r="M27" s="14" t="s">
        <v>35</v>
      </c>
    </row>
    <row r="28" spans="1:13" s="20" customFormat="1" ht="14.25" customHeight="1">
      <c r="A28" s="100" t="s">
        <v>66</v>
      </c>
      <c r="B28" s="100"/>
      <c r="C28" s="100"/>
      <c r="D28" s="100"/>
      <c r="E28" s="25">
        <f>SUM(E21,E27)</f>
        <v>5301236.04</v>
      </c>
      <c r="F28" s="25">
        <f>SUM(F21,F27)</f>
        <v>1077356</v>
      </c>
      <c r="G28" s="25">
        <f>SUM(G21,G27)</f>
        <v>1077356</v>
      </c>
      <c r="H28" s="25">
        <f>SUM(H21,H27)</f>
        <v>0</v>
      </c>
      <c r="I28" s="25">
        <f>SUM(I21,I27)</f>
        <v>0</v>
      </c>
      <c r="J28" s="29"/>
      <c r="K28" s="25">
        <f>SUM(K21,K27)</f>
        <v>0</v>
      </c>
      <c r="L28" s="25">
        <f>SUM(L21,L27)</f>
        <v>0</v>
      </c>
      <c r="M28" s="14" t="s">
        <v>35</v>
      </c>
    </row>
    <row r="29" spans="1:10" ht="11.25">
      <c r="A29" s="11" t="s">
        <v>4</v>
      </c>
      <c r="J29" s="11" t="s">
        <v>1</v>
      </c>
    </row>
    <row r="30" ht="11.25">
      <c r="A30" s="11" t="s">
        <v>5</v>
      </c>
    </row>
    <row r="31" ht="11.25">
      <c r="A31" s="11" t="s">
        <v>6</v>
      </c>
    </row>
    <row r="32" ht="11.25">
      <c r="A32" s="11" t="s">
        <v>7</v>
      </c>
    </row>
    <row r="33" ht="11.25">
      <c r="A33" s="11" t="s">
        <v>8</v>
      </c>
    </row>
  </sheetData>
  <sheetProtection/>
  <mergeCells count="22">
    <mergeCell ref="K1:M4"/>
    <mergeCell ref="A28:D28"/>
    <mergeCell ref="A27:D27"/>
    <mergeCell ref="A21:D21"/>
    <mergeCell ref="A22:D22"/>
    <mergeCell ref="B7:B11"/>
    <mergeCell ref="A13:D13"/>
    <mergeCell ref="A5:M5"/>
    <mergeCell ref="A7:A11"/>
    <mergeCell ref="F8:F11"/>
    <mergeCell ref="M7:M11"/>
    <mergeCell ref="G9:G11"/>
    <mergeCell ref="G8:L8"/>
    <mergeCell ref="L9:L11"/>
    <mergeCell ref="E7:E11"/>
    <mergeCell ref="I10:I11"/>
    <mergeCell ref="C7:C11"/>
    <mergeCell ref="D7:D11"/>
    <mergeCell ref="J12:K12"/>
    <mergeCell ref="J9:K11"/>
    <mergeCell ref="F7:L7"/>
    <mergeCell ref="H9:H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8"/>
  <sheetViews>
    <sheetView tabSelected="1" zoomScalePageLayoutView="0" workbookViewId="0" topLeftCell="B1">
      <selection activeCell="F10" sqref="F10"/>
    </sheetView>
  </sheetViews>
  <sheetFormatPr defaultColWidth="9.00390625" defaultRowHeight="12.75"/>
  <cols>
    <col min="1" max="1" width="0.74609375" style="0" customWidth="1"/>
    <col min="2" max="2" width="3.625" style="0" customWidth="1"/>
    <col min="3" max="3" width="6.00390625" style="0" customWidth="1"/>
    <col min="4" max="4" width="9.00390625" style="0" customWidth="1"/>
    <col min="5" max="5" width="5.00390625" style="0" customWidth="1"/>
    <col min="6" max="6" width="38.125" style="0" customWidth="1"/>
    <col min="7" max="7" width="14.875" style="0" customWidth="1"/>
    <col min="8" max="8" width="13.125" style="0" customWidth="1"/>
  </cols>
  <sheetData>
    <row r="1" spans="6:8" ht="54" customHeight="1">
      <c r="F1" s="112" t="s">
        <v>155</v>
      </c>
      <c r="G1" s="112"/>
      <c r="H1" s="112"/>
    </row>
    <row r="2" spans="2:8" ht="15" customHeight="1">
      <c r="B2" s="113" t="s">
        <v>109</v>
      </c>
      <c r="C2" s="113"/>
      <c r="D2" s="113"/>
      <c r="E2" s="113"/>
      <c r="F2" s="113"/>
      <c r="G2" s="113"/>
      <c r="H2" s="113"/>
    </row>
    <row r="3" spans="2:8" s="35" customFormat="1" ht="38.25" customHeight="1">
      <c r="B3" s="53" t="s">
        <v>41</v>
      </c>
      <c r="C3" s="53" t="s">
        <v>10</v>
      </c>
      <c r="D3" s="53" t="s">
        <v>11</v>
      </c>
      <c r="E3" s="54" t="s">
        <v>12</v>
      </c>
      <c r="F3" s="53" t="s">
        <v>32</v>
      </c>
      <c r="G3" s="55" t="s">
        <v>110</v>
      </c>
      <c r="H3" s="55" t="s">
        <v>33</v>
      </c>
    </row>
    <row r="4" spans="2:8" s="7" customFormat="1" ht="12.75" customHeight="1"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</row>
    <row r="5" spans="2:8" s="1" customFormat="1" ht="13.5" customHeight="1">
      <c r="B5" s="117" t="s">
        <v>56</v>
      </c>
      <c r="C5" s="118"/>
      <c r="D5" s="118"/>
      <c r="E5" s="118"/>
      <c r="F5" s="118"/>
      <c r="G5" s="119"/>
      <c r="H5" s="56">
        <f>SUM(H6:H13)</f>
        <v>82780</v>
      </c>
    </row>
    <row r="6" spans="2:8" s="1" customFormat="1" ht="90" customHeight="1" hidden="1">
      <c r="B6" s="16">
        <v>1</v>
      </c>
      <c r="C6" s="5">
        <v>600</v>
      </c>
      <c r="D6" s="5">
        <v>60014</v>
      </c>
      <c r="E6" s="5">
        <v>6300</v>
      </c>
      <c r="F6" s="15" t="s">
        <v>61</v>
      </c>
      <c r="G6" s="15" t="s">
        <v>3</v>
      </c>
      <c r="H6" s="30">
        <v>0</v>
      </c>
    </row>
    <row r="7" spans="2:8" s="6" customFormat="1" ht="86.25" customHeight="1" hidden="1">
      <c r="B7" s="16">
        <v>2</v>
      </c>
      <c r="C7" s="5">
        <v>600</v>
      </c>
      <c r="D7" s="5">
        <v>60014</v>
      </c>
      <c r="E7" s="5">
        <v>6300</v>
      </c>
      <c r="F7" s="15" t="s">
        <v>60</v>
      </c>
      <c r="G7" s="15" t="s">
        <v>3</v>
      </c>
      <c r="H7" s="30">
        <v>0</v>
      </c>
    </row>
    <row r="8" spans="2:8" s="6" customFormat="1" ht="90" customHeight="1">
      <c r="B8" s="50">
        <v>1</v>
      </c>
      <c r="C8" s="51">
        <v>600</v>
      </c>
      <c r="D8" s="51">
        <v>60014</v>
      </c>
      <c r="E8" s="51">
        <v>6300</v>
      </c>
      <c r="F8" s="44" t="s">
        <v>120</v>
      </c>
      <c r="G8" s="44" t="s">
        <v>3</v>
      </c>
      <c r="H8" s="57">
        <v>5500</v>
      </c>
    </row>
    <row r="9" spans="2:8" s="6" customFormat="1" ht="89.25" customHeight="1">
      <c r="B9" s="50">
        <v>2</v>
      </c>
      <c r="C9" s="51">
        <v>801</v>
      </c>
      <c r="D9" s="51">
        <v>80103</v>
      </c>
      <c r="E9" s="51">
        <v>2310</v>
      </c>
      <c r="F9" s="44" t="s">
        <v>153</v>
      </c>
      <c r="G9" s="44" t="s">
        <v>112</v>
      </c>
      <c r="H9" s="57">
        <v>1000</v>
      </c>
    </row>
    <row r="10" spans="2:8" s="6" customFormat="1" ht="75.75" customHeight="1">
      <c r="B10" s="50">
        <v>3</v>
      </c>
      <c r="C10" s="51">
        <v>801</v>
      </c>
      <c r="D10" s="51">
        <v>80104</v>
      </c>
      <c r="E10" s="51">
        <v>2310</v>
      </c>
      <c r="F10" s="44" t="s">
        <v>117</v>
      </c>
      <c r="G10" s="44" t="s">
        <v>112</v>
      </c>
      <c r="H10" s="57">
        <v>61280</v>
      </c>
    </row>
    <row r="11" spans="2:8" s="6" customFormat="1" ht="63" customHeight="1">
      <c r="B11" s="50">
        <v>4</v>
      </c>
      <c r="C11" s="51">
        <v>851</v>
      </c>
      <c r="D11" s="51">
        <v>85121</v>
      </c>
      <c r="E11" s="51">
        <v>2560</v>
      </c>
      <c r="F11" s="44" t="s">
        <v>111</v>
      </c>
      <c r="G11" s="52" t="s">
        <v>58</v>
      </c>
      <c r="H11" s="57">
        <v>5000</v>
      </c>
    </row>
    <row r="12" spans="2:8" s="1" customFormat="1" ht="55.5" customHeight="1" hidden="1">
      <c r="B12" s="4"/>
      <c r="C12" s="5"/>
      <c r="D12" s="5"/>
      <c r="E12" s="5"/>
      <c r="F12" s="15"/>
      <c r="G12" s="9"/>
      <c r="H12" s="43"/>
    </row>
    <row r="13" spans="2:8" s="6" customFormat="1" ht="97.5" customHeight="1">
      <c r="B13" s="50">
        <v>5</v>
      </c>
      <c r="C13" s="51">
        <v>851</v>
      </c>
      <c r="D13" s="51">
        <v>85111</v>
      </c>
      <c r="E13" s="51">
        <v>6300</v>
      </c>
      <c r="F13" s="44" t="s">
        <v>152</v>
      </c>
      <c r="G13" s="44" t="s">
        <v>3</v>
      </c>
      <c r="H13" s="57">
        <v>10000</v>
      </c>
    </row>
    <row r="14" spans="2:8" s="1" customFormat="1" ht="14.25" customHeight="1">
      <c r="B14" s="117" t="s">
        <v>57</v>
      </c>
      <c r="C14" s="118"/>
      <c r="D14" s="118"/>
      <c r="E14" s="118"/>
      <c r="F14" s="118"/>
      <c r="G14" s="119"/>
      <c r="H14" s="56">
        <f>SUM(H15:H37)</f>
        <v>225167.62</v>
      </c>
    </row>
    <row r="15" spans="2:8" s="6" customFormat="1" ht="41.25" customHeight="1">
      <c r="B15" s="50">
        <v>1</v>
      </c>
      <c r="C15" s="51">
        <v>754</v>
      </c>
      <c r="D15" s="51">
        <v>75412</v>
      </c>
      <c r="E15" s="51">
        <v>2820</v>
      </c>
      <c r="F15" s="44" t="s">
        <v>88</v>
      </c>
      <c r="G15" s="44" t="s">
        <v>87</v>
      </c>
      <c r="H15" s="57">
        <v>45000</v>
      </c>
    </row>
    <row r="16" spans="2:8" s="6" customFormat="1" ht="38.25" customHeight="1">
      <c r="B16" s="50">
        <v>2</v>
      </c>
      <c r="C16" s="51">
        <v>754</v>
      </c>
      <c r="D16" s="51">
        <v>75412</v>
      </c>
      <c r="E16" s="51">
        <v>2820</v>
      </c>
      <c r="F16" s="44" t="s">
        <v>89</v>
      </c>
      <c r="G16" s="44" t="s">
        <v>95</v>
      </c>
      <c r="H16" s="57">
        <v>35000</v>
      </c>
    </row>
    <row r="17" spans="2:8" s="6" customFormat="1" ht="37.5" customHeight="1">
      <c r="B17" s="50">
        <v>3</v>
      </c>
      <c r="C17" s="51">
        <v>754</v>
      </c>
      <c r="D17" s="51">
        <v>75412</v>
      </c>
      <c r="E17" s="51">
        <v>2820</v>
      </c>
      <c r="F17" s="44" t="s">
        <v>88</v>
      </c>
      <c r="G17" s="44" t="s">
        <v>94</v>
      </c>
      <c r="H17" s="57">
        <v>45000</v>
      </c>
    </row>
    <row r="18" spans="2:8" s="75" customFormat="1" ht="100.5" customHeight="1">
      <c r="B18" s="70">
        <v>4</v>
      </c>
      <c r="C18" s="71">
        <v>801</v>
      </c>
      <c r="D18" s="71">
        <v>80101</v>
      </c>
      <c r="E18" s="71">
        <v>2820</v>
      </c>
      <c r="F18" s="72" t="s">
        <v>147</v>
      </c>
      <c r="G18" s="73" t="s">
        <v>84</v>
      </c>
      <c r="H18" s="74">
        <v>866.25</v>
      </c>
    </row>
    <row r="19" spans="2:8" s="75" customFormat="1" ht="103.5" customHeight="1">
      <c r="B19" s="70">
        <v>5</v>
      </c>
      <c r="C19" s="71">
        <v>801</v>
      </c>
      <c r="D19" s="71">
        <v>80150</v>
      </c>
      <c r="E19" s="71">
        <v>2820</v>
      </c>
      <c r="F19" s="72" t="s">
        <v>147</v>
      </c>
      <c r="G19" s="73" t="s">
        <v>84</v>
      </c>
      <c r="H19" s="74">
        <v>594</v>
      </c>
    </row>
    <row r="20" spans="2:8" s="75" customFormat="1" ht="72" customHeight="1">
      <c r="B20" s="70">
        <v>6</v>
      </c>
      <c r="C20" s="71">
        <v>801</v>
      </c>
      <c r="D20" s="71">
        <v>80101</v>
      </c>
      <c r="E20" s="71">
        <v>2830</v>
      </c>
      <c r="F20" s="72" t="s">
        <v>147</v>
      </c>
      <c r="G20" s="73" t="s">
        <v>82</v>
      </c>
      <c r="H20" s="74">
        <v>3217.6</v>
      </c>
    </row>
    <row r="21" spans="2:8" s="75" customFormat="1" ht="81" customHeight="1">
      <c r="B21" s="70">
        <v>7</v>
      </c>
      <c r="C21" s="71">
        <v>801</v>
      </c>
      <c r="D21" s="71">
        <v>80101</v>
      </c>
      <c r="E21" s="71">
        <v>2830</v>
      </c>
      <c r="F21" s="72" t="s">
        <v>147</v>
      </c>
      <c r="G21" s="73" t="s">
        <v>83</v>
      </c>
      <c r="H21" s="74">
        <v>3494.77</v>
      </c>
    </row>
    <row r="22" spans="2:8" s="6" customFormat="1" ht="89.25" customHeight="1">
      <c r="B22" s="50">
        <v>8</v>
      </c>
      <c r="C22" s="51">
        <v>851</v>
      </c>
      <c r="D22" s="51">
        <v>85154</v>
      </c>
      <c r="E22" s="51">
        <v>2360</v>
      </c>
      <c r="F22" s="44" t="s">
        <v>132</v>
      </c>
      <c r="G22" s="44" t="s">
        <v>2</v>
      </c>
      <c r="H22" s="57">
        <v>0</v>
      </c>
    </row>
    <row r="23" spans="2:8" s="6" customFormat="1" ht="94.5" customHeight="1">
      <c r="B23" s="50">
        <v>9</v>
      </c>
      <c r="C23" s="51">
        <v>851</v>
      </c>
      <c r="D23" s="51">
        <v>85154</v>
      </c>
      <c r="E23" s="51">
        <v>2360</v>
      </c>
      <c r="F23" s="44" t="s">
        <v>133</v>
      </c>
      <c r="G23" s="44" t="s">
        <v>121</v>
      </c>
      <c r="H23" s="57">
        <v>3000</v>
      </c>
    </row>
    <row r="24" spans="2:8" s="6" customFormat="1" ht="97.5" customHeight="1">
      <c r="B24" s="50">
        <v>10</v>
      </c>
      <c r="C24" s="51">
        <v>851</v>
      </c>
      <c r="D24" s="51">
        <v>85154</v>
      </c>
      <c r="E24" s="51">
        <v>2360</v>
      </c>
      <c r="F24" s="44" t="s">
        <v>134</v>
      </c>
      <c r="G24" s="44" t="s">
        <v>122</v>
      </c>
      <c r="H24" s="57">
        <v>3995</v>
      </c>
    </row>
    <row r="25" spans="2:8" s="6" customFormat="1" ht="99" customHeight="1">
      <c r="B25" s="50">
        <v>11</v>
      </c>
      <c r="C25" s="51">
        <v>851</v>
      </c>
      <c r="D25" s="51">
        <v>85154</v>
      </c>
      <c r="E25" s="51">
        <v>2360</v>
      </c>
      <c r="F25" s="44" t="s">
        <v>135</v>
      </c>
      <c r="G25" s="44" t="s">
        <v>123</v>
      </c>
      <c r="H25" s="57">
        <v>4000</v>
      </c>
    </row>
    <row r="26" spans="2:8" s="6" customFormat="1" ht="107.25" customHeight="1">
      <c r="B26" s="50">
        <v>12</v>
      </c>
      <c r="C26" s="51">
        <v>851</v>
      </c>
      <c r="D26" s="51">
        <v>85154</v>
      </c>
      <c r="E26" s="51">
        <v>2360</v>
      </c>
      <c r="F26" s="44" t="s">
        <v>136</v>
      </c>
      <c r="G26" s="44" t="s">
        <v>148</v>
      </c>
      <c r="H26" s="57">
        <v>0</v>
      </c>
    </row>
    <row r="27" spans="2:8" s="6" customFormat="1" ht="86.25" customHeight="1">
      <c r="B27" s="50">
        <v>13</v>
      </c>
      <c r="C27" s="51">
        <v>921</v>
      </c>
      <c r="D27" s="51">
        <v>92105</v>
      </c>
      <c r="E27" s="51">
        <v>2360</v>
      </c>
      <c r="F27" s="47" t="s">
        <v>137</v>
      </c>
      <c r="G27" s="44" t="s">
        <v>2</v>
      </c>
      <c r="H27" s="57">
        <v>1500</v>
      </c>
    </row>
    <row r="28" spans="2:8" s="6" customFormat="1" ht="109.5" customHeight="1">
      <c r="B28" s="50">
        <v>14</v>
      </c>
      <c r="C28" s="51">
        <v>921</v>
      </c>
      <c r="D28" s="51">
        <v>92105</v>
      </c>
      <c r="E28" s="51">
        <v>2360</v>
      </c>
      <c r="F28" s="47" t="s">
        <v>138</v>
      </c>
      <c r="G28" s="44" t="s">
        <v>125</v>
      </c>
      <c r="H28" s="57">
        <v>2500</v>
      </c>
    </row>
    <row r="29" spans="2:8" s="6" customFormat="1" ht="94.5" customHeight="1">
      <c r="B29" s="50">
        <v>15</v>
      </c>
      <c r="C29" s="51">
        <v>921</v>
      </c>
      <c r="D29" s="51">
        <v>92105</v>
      </c>
      <c r="E29" s="51">
        <v>2360</v>
      </c>
      <c r="F29" s="47" t="s">
        <v>139</v>
      </c>
      <c r="G29" s="44" t="s">
        <v>126</v>
      </c>
      <c r="H29" s="57">
        <v>500</v>
      </c>
    </row>
    <row r="30" spans="2:8" s="6" customFormat="1" ht="95.25" customHeight="1">
      <c r="B30" s="50">
        <v>16</v>
      </c>
      <c r="C30" s="51">
        <v>921</v>
      </c>
      <c r="D30" s="51">
        <v>92105</v>
      </c>
      <c r="E30" s="51">
        <v>2360</v>
      </c>
      <c r="F30" s="47" t="s">
        <v>140</v>
      </c>
      <c r="G30" s="44" t="s">
        <v>127</v>
      </c>
      <c r="H30" s="57">
        <v>1500</v>
      </c>
    </row>
    <row r="31" spans="2:8" s="6" customFormat="1" ht="110.25" customHeight="1">
      <c r="B31" s="50">
        <v>17</v>
      </c>
      <c r="C31" s="51">
        <v>921</v>
      </c>
      <c r="D31" s="51">
        <v>92105</v>
      </c>
      <c r="E31" s="51">
        <v>2360</v>
      </c>
      <c r="F31" s="47" t="s">
        <v>141</v>
      </c>
      <c r="G31" s="44" t="s">
        <v>128</v>
      </c>
      <c r="H31" s="57">
        <v>2000</v>
      </c>
    </row>
    <row r="32" spans="2:8" s="6" customFormat="1" ht="99" customHeight="1">
      <c r="B32" s="50">
        <v>18</v>
      </c>
      <c r="C32" s="51">
        <v>926</v>
      </c>
      <c r="D32" s="51">
        <v>92605</v>
      </c>
      <c r="E32" s="51">
        <v>2360</v>
      </c>
      <c r="F32" s="44" t="s">
        <v>142</v>
      </c>
      <c r="G32" s="44" t="s">
        <v>129</v>
      </c>
      <c r="H32" s="57">
        <v>1800</v>
      </c>
    </row>
    <row r="33" spans="2:8" s="6" customFormat="1" ht="96.75" customHeight="1">
      <c r="B33" s="50">
        <v>19</v>
      </c>
      <c r="C33" s="51">
        <v>926</v>
      </c>
      <c r="D33" s="51">
        <v>92605</v>
      </c>
      <c r="E33" s="51">
        <v>2360</v>
      </c>
      <c r="F33" s="44" t="s">
        <v>143</v>
      </c>
      <c r="G33" s="44" t="s">
        <v>126</v>
      </c>
      <c r="H33" s="57">
        <v>1400</v>
      </c>
    </row>
    <row r="34" spans="2:8" s="6" customFormat="1" ht="87" customHeight="1">
      <c r="B34" s="50">
        <v>20</v>
      </c>
      <c r="C34" s="51">
        <v>926</v>
      </c>
      <c r="D34" s="51">
        <v>92605</v>
      </c>
      <c r="E34" s="51">
        <v>2360</v>
      </c>
      <c r="F34" s="44" t="s">
        <v>144</v>
      </c>
      <c r="G34" s="44" t="s">
        <v>130</v>
      </c>
      <c r="H34" s="57">
        <v>2000</v>
      </c>
    </row>
    <row r="35" spans="2:8" s="6" customFormat="1" ht="125.25" customHeight="1">
      <c r="B35" s="50">
        <v>21</v>
      </c>
      <c r="C35" s="51">
        <v>926</v>
      </c>
      <c r="D35" s="51">
        <v>92605</v>
      </c>
      <c r="E35" s="51">
        <v>2360</v>
      </c>
      <c r="F35" s="44" t="s">
        <v>145</v>
      </c>
      <c r="G35" s="44" t="s">
        <v>131</v>
      </c>
      <c r="H35" s="57">
        <v>1500</v>
      </c>
    </row>
    <row r="36" spans="2:8" s="6" customFormat="1" ht="82.5" customHeight="1">
      <c r="B36" s="50">
        <v>22</v>
      </c>
      <c r="C36" s="51">
        <v>926</v>
      </c>
      <c r="D36" s="51">
        <v>92605</v>
      </c>
      <c r="E36" s="51">
        <v>2360</v>
      </c>
      <c r="F36" s="44" t="s">
        <v>146</v>
      </c>
      <c r="G36" s="44" t="s">
        <v>124</v>
      </c>
      <c r="H36" s="57">
        <v>1300</v>
      </c>
    </row>
    <row r="37" spans="2:8" s="6" customFormat="1" ht="112.5" customHeight="1">
      <c r="B37" s="50">
        <v>23</v>
      </c>
      <c r="C37" s="78">
        <v>754</v>
      </c>
      <c r="D37" s="78">
        <v>75412</v>
      </c>
      <c r="E37" s="78">
        <v>6230</v>
      </c>
      <c r="F37" s="79" t="s">
        <v>150</v>
      </c>
      <c r="G37" s="80" t="s">
        <v>87</v>
      </c>
      <c r="H37" s="81">
        <v>65000</v>
      </c>
    </row>
    <row r="38" spans="2:8" s="8" customFormat="1" ht="14.25" customHeight="1">
      <c r="B38" s="114" t="s">
        <v>52</v>
      </c>
      <c r="C38" s="115"/>
      <c r="D38" s="115"/>
      <c r="E38" s="115"/>
      <c r="F38" s="116"/>
      <c r="G38" s="17"/>
      <c r="H38" s="58">
        <f>SUM(H5,H14)</f>
        <v>307947.62</v>
      </c>
    </row>
  </sheetData>
  <sheetProtection/>
  <mergeCells count="5">
    <mergeCell ref="F1:H1"/>
    <mergeCell ref="B2:H2"/>
    <mergeCell ref="B38:F38"/>
    <mergeCell ref="B14:G14"/>
    <mergeCell ref="B5:G5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20">
      <selection activeCell="A17" sqref="A17"/>
    </sheetView>
  </sheetViews>
  <sheetFormatPr defaultColWidth="9.00390625" defaultRowHeight="12.75"/>
  <cols>
    <col min="1" max="1" width="5.25390625" style="11" customWidth="1"/>
    <col min="2" max="2" width="44.25390625" style="11" customWidth="1"/>
    <col min="3" max="3" width="14.00390625" style="11" customWidth="1"/>
    <col min="4" max="4" width="17.125" style="11" customWidth="1"/>
    <col min="5" max="16384" width="9.125" style="11" customWidth="1"/>
  </cols>
  <sheetData>
    <row r="1" spans="2:5" ht="59.25" customHeight="1">
      <c r="B1" s="59"/>
      <c r="C1" s="120" t="s">
        <v>156</v>
      </c>
      <c r="D1" s="120"/>
      <c r="E1" s="59"/>
    </row>
    <row r="2" spans="1:4" ht="16.5" customHeight="1">
      <c r="A2" s="122" t="s">
        <v>103</v>
      </c>
      <c r="B2" s="122"/>
      <c r="C2" s="122"/>
      <c r="D2" s="122"/>
    </row>
    <row r="3" ht="6.75" customHeight="1" hidden="1">
      <c r="A3" s="60"/>
    </row>
    <row r="4" ht="10.5" customHeight="1">
      <c r="D4" s="61" t="s">
        <v>31</v>
      </c>
    </row>
    <row r="5" spans="1:4" s="62" customFormat="1" ht="15" customHeight="1">
      <c r="A5" s="123" t="s">
        <v>41</v>
      </c>
      <c r="B5" s="123" t="s">
        <v>13</v>
      </c>
      <c r="C5" s="124" t="s">
        <v>43</v>
      </c>
      <c r="D5" s="124" t="s">
        <v>96</v>
      </c>
    </row>
    <row r="6" spans="1:4" s="62" customFormat="1" ht="12" customHeight="1">
      <c r="A6" s="123"/>
      <c r="B6" s="123"/>
      <c r="C6" s="123"/>
      <c r="D6" s="124"/>
    </row>
    <row r="7" spans="1:4" s="62" customFormat="1" ht="3" customHeight="1" hidden="1">
      <c r="A7" s="123"/>
      <c r="B7" s="123"/>
      <c r="C7" s="123"/>
      <c r="D7" s="124"/>
    </row>
    <row r="8" spans="1:4" ht="6.75" customHeight="1">
      <c r="A8" s="45">
        <v>1</v>
      </c>
      <c r="B8" s="45">
        <v>2</v>
      </c>
      <c r="C8" s="45">
        <v>3</v>
      </c>
      <c r="D8" s="45">
        <v>4</v>
      </c>
    </row>
    <row r="9" spans="1:4" ht="18.75" customHeight="1">
      <c r="A9" s="121" t="s">
        <v>23</v>
      </c>
      <c r="B9" s="121"/>
      <c r="C9" s="45"/>
      <c r="D9" s="63">
        <f>SUM(D10,D19,D20,D21,D22,D23)</f>
        <v>900000</v>
      </c>
    </row>
    <row r="10" spans="1:7" ht="18.75" customHeight="1" hidden="1">
      <c r="A10" s="14" t="s">
        <v>69</v>
      </c>
      <c r="B10" s="14" t="s">
        <v>70</v>
      </c>
      <c r="C10" s="45"/>
      <c r="D10" s="63">
        <f>SUM(D11,D13,D15)</f>
        <v>0</v>
      </c>
      <c r="G10" s="64"/>
    </row>
    <row r="11" spans="1:7" s="20" customFormat="1" ht="18.75" customHeight="1">
      <c r="A11" s="14" t="s">
        <v>15</v>
      </c>
      <c r="B11" s="19" t="s">
        <v>20</v>
      </c>
      <c r="C11" s="14" t="s">
        <v>24</v>
      </c>
      <c r="D11" s="65">
        <v>0</v>
      </c>
      <c r="G11" s="66"/>
    </row>
    <row r="12" spans="1:4" ht="36" customHeight="1">
      <c r="A12" s="45" t="s">
        <v>67</v>
      </c>
      <c r="B12" s="67" t="s">
        <v>68</v>
      </c>
      <c r="C12" s="45" t="s">
        <v>24</v>
      </c>
      <c r="D12" s="63"/>
    </row>
    <row r="13" spans="1:4" s="20" customFormat="1" ht="13.5" customHeight="1">
      <c r="A13" s="14" t="s">
        <v>16</v>
      </c>
      <c r="B13" s="19" t="s">
        <v>21</v>
      </c>
      <c r="C13" s="14" t="s">
        <v>24</v>
      </c>
      <c r="D13" s="65">
        <v>0</v>
      </c>
    </row>
    <row r="14" spans="1:4" ht="25.5" customHeight="1">
      <c r="A14" s="45" t="s">
        <v>17</v>
      </c>
      <c r="B14" s="67" t="s">
        <v>50</v>
      </c>
      <c r="C14" s="45" t="s">
        <v>36</v>
      </c>
      <c r="D14" s="63">
        <v>0</v>
      </c>
    </row>
    <row r="15" spans="1:4" ht="22.5">
      <c r="A15" s="45" t="s">
        <v>9</v>
      </c>
      <c r="B15" s="67" t="s">
        <v>71</v>
      </c>
      <c r="C15" s="45" t="s">
        <v>44</v>
      </c>
      <c r="D15" s="63"/>
    </row>
    <row r="16" spans="1:4" ht="54.75" customHeight="1" hidden="1">
      <c r="A16" s="45" t="s">
        <v>72</v>
      </c>
      <c r="B16" s="67" t="s">
        <v>90</v>
      </c>
      <c r="C16" s="45" t="s">
        <v>44</v>
      </c>
      <c r="D16" s="63"/>
    </row>
    <row r="17" spans="1:4" ht="50.25" customHeight="1">
      <c r="A17" s="45" t="s">
        <v>80</v>
      </c>
      <c r="B17" s="67" t="s">
        <v>106</v>
      </c>
      <c r="C17" s="45" t="s">
        <v>44</v>
      </c>
      <c r="D17" s="63"/>
    </row>
    <row r="18" spans="1:4" ht="41.25" customHeight="1">
      <c r="A18" s="45" t="s">
        <v>19</v>
      </c>
      <c r="B18" s="67" t="s">
        <v>105</v>
      </c>
      <c r="C18" s="45" t="s">
        <v>44</v>
      </c>
      <c r="D18" s="63"/>
    </row>
    <row r="19" spans="1:4" s="20" customFormat="1" ht="18.75" customHeight="1">
      <c r="A19" s="14" t="s">
        <v>22</v>
      </c>
      <c r="B19" s="19" t="s">
        <v>73</v>
      </c>
      <c r="C19" s="14" t="s">
        <v>25</v>
      </c>
      <c r="D19" s="65"/>
    </row>
    <row r="20" spans="1:4" s="20" customFormat="1" ht="18.75" customHeight="1">
      <c r="A20" s="14" t="s">
        <v>81</v>
      </c>
      <c r="B20" s="19" t="s">
        <v>104</v>
      </c>
      <c r="C20" s="14" t="s">
        <v>74</v>
      </c>
      <c r="D20" s="65">
        <v>900000</v>
      </c>
    </row>
    <row r="21" spans="1:4" ht="18.75" customHeight="1">
      <c r="A21" s="45" t="s">
        <v>85</v>
      </c>
      <c r="B21" s="46" t="s">
        <v>75</v>
      </c>
      <c r="C21" s="45" t="s">
        <v>37</v>
      </c>
      <c r="D21" s="63"/>
    </row>
    <row r="22" spans="1:4" ht="18.75" customHeight="1">
      <c r="A22" s="45" t="s">
        <v>86</v>
      </c>
      <c r="B22" s="46" t="s">
        <v>55</v>
      </c>
      <c r="C22" s="45" t="s">
        <v>28</v>
      </c>
      <c r="D22" s="63"/>
    </row>
    <row r="23" spans="1:4" s="20" customFormat="1" ht="18.75" customHeight="1">
      <c r="A23" s="14" t="s">
        <v>91</v>
      </c>
      <c r="B23" s="19" t="s">
        <v>78</v>
      </c>
      <c r="C23" s="14" t="s">
        <v>97</v>
      </c>
      <c r="D23" s="65"/>
    </row>
    <row r="24" spans="1:4" ht="15" customHeight="1">
      <c r="A24" s="121" t="s">
        <v>51</v>
      </c>
      <c r="B24" s="121"/>
      <c r="C24" s="45"/>
      <c r="D24" s="63">
        <f>SUM(D25:D33)</f>
        <v>900000</v>
      </c>
    </row>
    <row r="25" spans="1:4" ht="15.75" customHeight="1">
      <c r="A25" s="45" t="s">
        <v>15</v>
      </c>
      <c r="B25" s="46" t="s">
        <v>38</v>
      </c>
      <c r="C25" s="45" t="s">
        <v>27</v>
      </c>
      <c r="D25" s="63">
        <v>900000</v>
      </c>
    </row>
    <row r="26" spans="1:4" ht="40.5" customHeight="1">
      <c r="A26" s="45" t="s">
        <v>67</v>
      </c>
      <c r="B26" s="67" t="s">
        <v>79</v>
      </c>
      <c r="C26" s="45" t="s">
        <v>27</v>
      </c>
      <c r="D26" s="63"/>
    </row>
    <row r="27" spans="1:4" ht="18" customHeight="1">
      <c r="A27" s="45" t="s">
        <v>16</v>
      </c>
      <c r="B27" s="46" t="s">
        <v>26</v>
      </c>
      <c r="C27" s="45" t="s">
        <v>27</v>
      </c>
      <c r="D27" s="63"/>
    </row>
    <row r="28" spans="1:4" ht="39" customHeight="1">
      <c r="A28" s="45" t="s">
        <v>17</v>
      </c>
      <c r="B28" s="67" t="s">
        <v>98</v>
      </c>
      <c r="C28" s="45" t="s">
        <v>40</v>
      </c>
      <c r="D28" s="63"/>
    </row>
    <row r="29" spans="1:4" ht="26.25" customHeight="1">
      <c r="A29" s="45" t="s">
        <v>9</v>
      </c>
      <c r="B29" s="67" t="s">
        <v>77</v>
      </c>
      <c r="C29" s="45" t="s">
        <v>29</v>
      </c>
      <c r="D29" s="63"/>
    </row>
    <row r="30" spans="1:4" ht="49.5" customHeight="1">
      <c r="A30" s="45" t="s">
        <v>80</v>
      </c>
      <c r="B30" s="67" t="s">
        <v>107</v>
      </c>
      <c r="C30" s="45" t="s">
        <v>29</v>
      </c>
      <c r="D30" s="63"/>
    </row>
    <row r="31" spans="1:4" ht="36" customHeight="1">
      <c r="A31" s="45" t="s">
        <v>19</v>
      </c>
      <c r="B31" s="67" t="s">
        <v>108</v>
      </c>
      <c r="C31" s="45" t="s">
        <v>29</v>
      </c>
      <c r="D31" s="63"/>
    </row>
    <row r="32" spans="1:4" ht="15.75" customHeight="1">
      <c r="A32" s="45" t="s">
        <v>22</v>
      </c>
      <c r="B32" s="46" t="s">
        <v>39</v>
      </c>
      <c r="C32" s="45" t="s">
        <v>34</v>
      </c>
      <c r="D32" s="63"/>
    </row>
    <row r="33" spans="1:4" ht="15.75" customHeight="1">
      <c r="A33" s="45" t="s">
        <v>81</v>
      </c>
      <c r="B33" s="46" t="s">
        <v>76</v>
      </c>
      <c r="C33" s="45" t="s">
        <v>28</v>
      </c>
      <c r="D33" s="63"/>
    </row>
    <row r="34" spans="1:4" ht="7.5" customHeight="1">
      <c r="A34" s="68"/>
      <c r="B34" s="64"/>
      <c r="C34" s="64"/>
      <c r="D34" s="64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Pocheć</cp:lastModifiedBy>
  <cp:lastPrinted>2017-01-03T08:07:07Z</cp:lastPrinted>
  <dcterms:created xsi:type="dcterms:W3CDTF">1998-12-09T13:02:10Z</dcterms:created>
  <dcterms:modified xsi:type="dcterms:W3CDTF">2017-01-03T08:15:59Z</dcterms:modified>
  <cp:category/>
  <cp:version/>
  <cp:contentType/>
  <cp:contentStatus/>
</cp:coreProperties>
</file>