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acznik Nr 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<sst xmlns="http://schemas.openxmlformats.org/spreadsheetml/2006/main" count="28" uniqueCount="26">
  <si>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</si>
  <si>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</si>
  <si>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</si>
  <si>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</si>
  <si>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</si>
  <si>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</si>
  <si>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</si>
  <si>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</si>
  <si>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</si>
  <si>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</si>
  <si>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</si>
  <si>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</si>
  <si>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</si>
  <si>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</si>
  <si>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</si>
  <si>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</si>
  <si>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</si>
  <si>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</si>
  <si>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</si>
  <si>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</si>
  <si>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</si>
  <si>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2014r.</t>
  </si>
  <si>
    <t>Załącznik Nr 3</t>
  </si>
  <si>
    <t>Wójta Gminy Skarżysko Kościelne</t>
  </si>
  <si>
    <t>do Zarzadzenia Nr 63/2014</t>
  </si>
  <si>
    <t>z dnia 21 sierpnia 2014r.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</si>
</sst>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168" fontId="5" fillId="0" borderId="11" xfId="0" applyNumberFormat="1" applyFont="1" applyBorder="1" applyAlignment="1">
      <alignment vertical="top" wrapText="1"/>
    </xf>
    <xf numFmtId="169" fontId="6" fillId="0" borderId="12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4">
      <selection activeCell="F44" sqref="F44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35" t="s">
        <v>22</v>
      </c>
      <c r="O1" s="35"/>
      <c r="P1" s="35"/>
    </row>
    <row r="2" spans="1:16" ht="12" customHeight="1">
      <c r="A2" s="2"/>
      <c r="B2" s="2"/>
      <c r="C2" s="2"/>
      <c r="D2" s="3"/>
      <c r="E2" s="3"/>
      <c r="F2" s="3"/>
      <c r="G2" s="3"/>
      <c r="M2" s="35" t="s">
        <v>24</v>
      </c>
      <c r="N2" s="35"/>
      <c r="O2" s="35"/>
      <c r="P2" s="35"/>
    </row>
    <row r="3" spans="1:16" ht="11.25" customHeight="1">
      <c r="A3" s="2"/>
      <c r="B3" s="2"/>
      <c r="C3" s="2"/>
      <c r="D3" s="3"/>
      <c r="E3" s="3"/>
      <c r="F3" s="3"/>
      <c r="G3" s="3"/>
      <c r="M3" s="35" t="s">
        <v>23</v>
      </c>
      <c r="N3" s="35"/>
      <c r="O3" s="35"/>
      <c r="P3" s="35"/>
    </row>
    <row r="4" spans="1:16" ht="10.5" customHeight="1">
      <c r="A4" s="2"/>
      <c r="B4" s="2"/>
      <c r="C4" s="2"/>
      <c r="D4" s="3"/>
      <c r="E4" s="3"/>
      <c r="F4" s="3"/>
      <c r="G4" s="3"/>
      <c r="M4" s="35" t="s">
        <v>25</v>
      </c>
      <c r="N4" s="35"/>
      <c r="O4" s="35"/>
      <c r="P4" s="35"/>
    </row>
    <row r="5" spans="1:16" ht="17.25" customHeight="1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4" t="s">
        <v>1</v>
      </c>
      <c r="B7" s="44" t="s">
        <v>2</v>
      </c>
      <c r="C7" s="44" t="s">
        <v>3</v>
      </c>
      <c r="D7" s="36" t="s">
        <v>4</v>
      </c>
      <c r="E7" s="36" t="s">
        <v>20</v>
      </c>
      <c r="F7" s="41" t="s">
        <v>5</v>
      </c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s="9" customFormat="1" ht="8.25" customHeight="1">
      <c r="A8" s="45"/>
      <c r="B8" s="45"/>
      <c r="C8" s="45"/>
      <c r="D8" s="37"/>
      <c r="E8" s="37"/>
      <c r="F8" s="36" t="s">
        <v>6</v>
      </c>
      <c r="G8" s="39" t="s">
        <v>5</v>
      </c>
      <c r="H8" s="39"/>
      <c r="I8" s="39"/>
      <c r="J8" s="39"/>
      <c r="K8" s="39"/>
      <c r="L8" s="36" t="s">
        <v>7</v>
      </c>
      <c r="M8" s="48" t="s">
        <v>5</v>
      </c>
      <c r="N8" s="49"/>
      <c r="O8" s="49"/>
      <c r="P8" s="50"/>
    </row>
    <row r="9" spans="1:16" s="9" customFormat="1" ht="11.25" customHeight="1">
      <c r="A9" s="45"/>
      <c r="B9" s="45"/>
      <c r="C9" s="45"/>
      <c r="D9" s="37"/>
      <c r="E9" s="37"/>
      <c r="F9" s="37"/>
      <c r="G9" s="41" t="s">
        <v>8</v>
      </c>
      <c r="H9" s="43"/>
      <c r="I9" s="36" t="s">
        <v>9</v>
      </c>
      <c r="J9" s="36" t="s">
        <v>10</v>
      </c>
      <c r="K9" s="36" t="s">
        <v>11</v>
      </c>
      <c r="L9" s="37"/>
      <c r="M9" s="39" t="s">
        <v>12</v>
      </c>
      <c r="N9" s="26" t="s">
        <v>13</v>
      </c>
      <c r="O9" s="39" t="s">
        <v>14</v>
      </c>
      <c r="P9" s="39" t="s">
        <v>15</v>
      </c>
    </row>
    <row r="10" spans="1:16" s="9" customFormat="1" ht="69" customHeight="1">
      <c r="A10" s="46"/>
      <c r="B10" s="46"/>
      <c r="C10" s="46"/>
      <c r="D10" s="38"/>
      <c r="E10" s="38"/>
      <c r="F10" s="38"/>
      <c r="G10" s="27" t="s">
        <v>16</v>
      </c>
      <c r="H10" s="27" t="s">
        <v>17</v>
      </c>
      <c r="I10" s="38"/>
      <c r="J10" s="38"/>
      <c r="K10" s="38"/>
      <c r="L10" s="38"/>
      <c r="M10" s="39"/>
      <c r="N10" s="26" t="s">
        <v>18</v>
      </c>
      <c r="O10" s="39"/>
      <c r="P10" s="39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0">
        <v>10</v>
      </c>
      <c r="B12" s="14"/>
      <c r="C12" s="14"/>
      <c r="D12" s="15">
        <f aca="true" t="shared" si="0" ref="D12:P12">SUM(D13)</f>
        <v>8599.39</v>
      </c>
      <c r="E12" s="15">
        <f t="shared" si="0"/>
        <v>8599.390000000001</v>
      </c>
      <c r="F12" s="15">
        <f t="shared" si="0"/>
        <v>8599.390000000001</v>
      </c>
      <c r="G12" s="15">
        <f t="shared" si="0"/>
        <v>0</v>
      </c>
      <c r="H12" s="15">
        <f t="shared" si="0"/>
        <v>8599.390000000001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1">
        <v>1095</v>
      </c>
      <c r="C13" s="16"/>
      <c r="D13" s="17">
        <f>SUM(D14)</f>
        <v>8599.39</v>
      </c>
      <c r="E13" s="17">
        <f>SUM(E15:E16)</f>
        <v>8599.390000000001</v>
      </c>
      <c r="F13" s="17">
        <f>SUM(F15:F16)</f>
        <v>8599.390000000001</v>
      </c>
      <c r="G13" s="17">
        <f>SUM(G15:G16)</f>
        <v>0</v>
      </c>
      <c r="H13" s="17">
        <f>SUM(H15:H16)</f>
        <v>8599.390000000001</v>
      </c>
      <c r="I13" s="17">
        <f aca="true" t="shared" si="1" ref="I13:P13">SUM(I15:I16)</f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</row>
    <row r="14" spans="1:16" ht="12.75">
      <c r="A14" s="16"/>
      <c r="B14" s="16"/>
      <c r="C14" s="16">
        <v>2010</v>
      </c>
      <c r="D14" s="17">
        <v>8599.39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168.62</v>
      </c>
      <c r="F15" s="20">
        <v>168.62</v>
      </c>
      <c r="G15" s="20"/>
      <c r="H15" s="20">
        <v>168.62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4430</v>
      </c>
      <c r="D16" s="20"/>
      <c r="E16" s="20">
        <v>8430.77</v>
      </c>
      <c r="F16" s="20">
        <v>8430.77</v>
      </c>
      <c r="G16" s="20"/>
      <c r="H16" s="20">
        <v>8430.77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2" ref="D17:P17">SUM(D18)</f>
        <v>42820</v>
      </c>
      <c r="E17" s="15">
        <f t="shared" si="2"/>
        <v>42820</v>
      </c>
      <c r="F17" s="15">
        <f t="shared" si="2"/>
        <v>42820</v>
      </c>
      <c r="G17" s="15">
        <f t="shared" si="2"/>
        <v>39000</v>
      </c>
      <c r="H17" s="15">
        <f t="shared" si="2"/>
        <v>3820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</row>
    <row r="18" spans="1:16" ht="12.75">
      <c r="A18" s="16"/>
      <c r="B18" s="16">
        <v>75011</v>
      </c>
      <c r="C18" s="16"/>
      <c r="D18" s="17">
        <f>SUM(D19)</f>
        <v>42820</v>
      </c>
      <c r="E18" s="17">
        <f>SUM(E20:E29)</f>
        <v>42820</v>
      </c>
      <c r="F18" s="17">
        <f>SUM(F20:F29)</f>
        <v>42820</v>
      </c>
      <c r="G18" s="17">
        <f>SUM(G20:G29)</f>
        <v>39000</v>
      </c>
      <c r="H18" s="17">
        <f>SUM(H20:H29)</f>
        <v>3820</v>
      </c>
      <c r="I18" s="17">
        <f aca="true" t="shared" si="3" ref="I18:P18">SUM(I20:I29)</f>
        <v>0</v>
      </c>
      <c r="J18" s="17">
        <f t="shared" si="3"/>
        <v>0</v>
      </c>
      <c r="K18" s="17">
        <f t="shared" si="3"/>
        <v>0</v>
      </c>
      <c r="L18" s="17">
        <f t="shared" si="3"/>
        <v>0</v>
      </c>
      <c r="M18" s="17">
        <f t="shared" si="3"/>
        <v>0</v>
      </c>
      <c r="N18" s="17">
        <f t="shared" si="3"/>
        <v>0</v>
      </c>
      <c r="O18" s="17">
        <f t="shared" si="3"/>
        <v>0</v>
      </c>
      <c r="P18" s="17">
        <f t="shared" si="3"/>
        <v>0</v>
      </c>
    </row>
    <row r="19" spans="1:16" ht="12.75">
      <c r="A19" s="16"/>
      <c r="B19" s="16"/>
      <c r="C19" s="16">
        <v>2010</v>
      </c>
      <c r="D19" s="17">
        <v>42820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25000</v>
      </c>
      <c r="F20" s="20">
        <v>25000</v>
      </c>
      <c r="G20" s="20">
        <v>25000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4040</v>
      </c>
      <c r="D21" s="20"/>
      <c r="E21" s="20">
        <v>4000</v>
      </c>
      <c r="F21" s="20">
        <v>4000</v>
      </c>
      <c r="G21" s="20">
        <v>4000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4110</v>
      </c>
      <c r="D22" s="20"/>
      <c r="E22" s="20">
        <v>9000</v>
      </c>
      <c r="F22" s="20">
        <v>9000</v>
      </c>
      <c r="G22" s="20">
        <v>9000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4120</v>
      </c>
      <c r="D23" s="20"/>
      <c r="E23" s="20">
        <v>1000</v>
      </c>
      <c r="F23" s="20">
        <v>1000</v>
      </c>
      <c r="G23" s="20">
        <v>1000</v>
      </c>
      <c r="H23" s="20"/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4210</v>
      </c>
      <c r="D24" s="20"/>
      <c r="E24" s="20">
        <v>1000</v>
      </c>
      <c r="F24" s="20">
        <v>1000</v>
      </c>
      <c r="G24" s="20"/>
      <c r="H24" s="20">
        <v>1000</v>
      </c>
      <c r="I24" s="20"/>
      <c r="J24" s="20"/>
      <c r="K24" s="20"/>
      <c r="L24" s="21"/>
      <c r="M24" s="21"/>
      <c r="N24" s="21"/>
      <c r="O24" s="21"/>
      <c r="P24" s="21"/>
    </row>
    <row r="25" spans="1:16" ht="12.75">
      <c r="A25" s="19"/>
      <c r="B25" s="19"/>
      <c r="C25" s="19">
        <v>4260</v>
      </c>
      <c r="D25" s="20"/>
      <c r="E25" s="20">
        <v>1000</v>
      </c>
      <c r="F25" s="20">
        <v>1000</v>
      </c>
      <c r="G25" s="20"/>
      <c r="H25" s="20">
        <v>1000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4300</v>
      </c>
      <c r="D26" s="20"/>
      <c r="E26" s="20">
        <v>900</v>
      </c>
      <c r="F26" s="20">
        <v>900</v>
      </c>
      <c r="G26" s="20"/>
      <c r="H26" s="20">
        <v>900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19"/>
      <c r="B27" s="19"/>
      <c r="C27" s="19">
        <v>4370</v>
      </c>
      <c r="D27" s="20"/>
      <c r="E27" s="20">
        <v>220</v>
      </c>
      <c r="F27" s="20">
        <v>220</v>
      </c>
      <c r="G27" s="20"/>
      <c r="H27" s="20">
        <v>220</v>
      </c>
      <c r="I27" s="20"/>
      <c r="J27" s="20"/>
      <c r="K27" s="20"/>
      <c r="L27" s="21"/>
      <c r="M27" s="21"/>
      <c r="N27" s="21"/>
      <c r="O27" s="21"/>
      <c r="P27" s="21"/>
    </row>
    <row r="28" spans="1:16" ht="12.75">
      <c r="A28" s="19"/>
      <c r="B28" s="19"/>
      <c r="C28" s="19">
        <v>4410</v>
      </c>
      <c r="D28" s="20"/>
      <c r="E28" s="20">
        <v>100</v>
      </c>
      <c r="F28" s="20">
        <v>100</v>
      </c>
      <c r="G28" s="20"/>
      <c r="H28" s="20">
        <v>100</v>
      </c>
      <c r="I28" s="20"/>
      <c r="J28" s="20"/>
      <c r="K28" s="20"/>
      <c r="L28" s="21"/>
      <c r="M28" s="21"/>
      <c r="N28" s="21"/>
      <c r="O28" s="21"/>
      <c r="P28" s="21"/>
    </row>
    <row r="29" spans="1:16" ht="12.75">
      <c r="A29" s="22"/>
      <c r="B29" s="22"/>
      <c r="C29" s="22">
        <v>4700</v>
      </c>
      <c r="D29" s="23"/>
      <c r="E29" s="23">
        <v>600</v>
      </c>
      <c r="F29" s="23">
        <v>600</v>
      </c>
      <c r="G29" s="23"/>
      <c r="H29" s="23">
        <v>600</v>
      </c>
      <c r="I29" s="23"/>
      <c r="J29" s="23"/>
      <c r="K29" s="23"/>
      <c r="L29" s="24"/>
      <c r="M29" s="24"/>
      <c r="N29" s="24"/>
      <c r="O29" s="24"/>
      <c r="P29" s="24"/>
    </row>
    <row r="30" spans="1:16" s="12" customFormat="1" ht="12.75">
      <c r="A30" s="14">
        <v>751</v>
      </c>
      <c r="B30" s="14"/>
      <c r="C30" s="14"/>
      <c r="D30" s="15">
        <f>SUM(D31,D35,D45)</f>
        <v>25705</v>
      </c>
      <c r="E30" s="15">
        <f aca="true" t="shared" si="4" ref="E30:P30">SUM(E31,E35,E45)</f>
        <v>25705</v>
      </c>
      <c r="F30" s="15">
        <f t="shared" si="4"/>
        <v>25705</v>
      </c>
      <c r="G30" s="15">
        <f t="shared" si="4"/>
        <v>6108.18</v>
      </c>
      <c r="H30" s="15">
        <f t="shared" si="4"/>
        <v>7796.82</v>
      </c>
      <c r="I30" s="15">
        <f t="shared" si="4"/>
        <v>0</v>
      </c>
      <c r="J30" s="15">
        <f t="shared" si="4"/>
        <v>11800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 t="shared" si="4"/>
        <v>0</v>
      </c>
      <c r="P30" s="15">
        <f t="shared" si="4"/>
        <v>0</v>
      </c>
    </row>
    <row r="31" spans="1:16" ht="12.75">
      <c r="A31" s="16"/>
      <c r="B31" s="16">
        <v>75101</v>
      </c>
      <c r="C31" s="16"/>
      <c r="D31" s="17">
        <f>SUM(D32)</f>
        <v>1110</v>
      </c>
      <c r="E31" s="17">
        <f>SUM(E33:E34)</f>
        <v>1110</v>
      </c>
      <c r="F31" s="17">
        <f>SUM(F33:F34)</f>
        <v>1110</v>
      </c>
      <c r="G31" s="17">
        <f>SUM(G33:G34)</f>
        <v>0</v>
      </c>
      <c r="H31" s="17">
        <f>SUM(H33:H34)</f>
        <v>1110</v>
      </c>
      <c r="I31" s="17">
        <f aca="true" t="shared" si="5" ref="I31:P31">SUM(I33:I34)</f>
        <v>0</v>
      </c>
      <c r="J31" s="17">
        <f t="shared" si="5"/>
        <v>0</v>
      </c>
      <c r="K31" s="17">
        <f t="shared" si="5"/>
        <v>0</v>
      </c>
      <c r="L31" s="17">
        <f t="shared" si="5"/>
        <v>0</v>
      </c>
      <c r="M31" s="17">
        <f t="shared" si="5"/>
        <v>0</v>
      </c>
      <c r="N31" s="17">
        <f t="shared" si="5"/>
        <v>0</v>
      </c>
      <c r="O31" s="17">
        <f t="shared" si="5"/>
        <v>0</v>
      </c>
      <c r="P31" s="17">
        <f t="shared" si="5"/>
        <v>0</v>
      </c>
    </row>
    <row r="32" spans="1:16" ht="12.75">
      <c r="A32" s="16"/>
      <c r="B32" s="16"/>
      <c r="C32" s="16">
        <v>2010</v>
      </c>
      <c r="D32" s="17">
        <v>1110</v>
      </c>
      <c r="E32" s="17"/>
      <c r="F32" s="17"/>
      <c r="G32" s="17"/>
      <c r="H32" s="17"/>
      <c r="I32" s="17"/>
      <c r="J32" s="17"/>
      <c r="K32" s="17"/>
      <c r="L32" s="18"/>
      <c r="M32" s="18"/>
      <c r="N32" s="18"/>
      <c r="O32" s="18"/>
      <c r="P32" s="18"/>
    </row>
    <row r="33" spans="1:16" ht="12.75">
      <c r="A33" s="19"/>
      <c r="B33" s="19"/>
      <c r="C33" s="19">
        <v>4300</v>
      </c>
      <c r="D33" s="20"/>
      <c r="E33" s="20">
        <v>800</v>
      </c>
      <c r="F33" s="20">
        <v>800</v>
      </c>
      <c r="G33" s="20"/>
      <c r="H33" s="20">
        <v>800</v>
      </c>
      <c r="I33" s="20"/>
      <c r="J33" s="20"/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4370</v>
      </c>
      <c r="D34" s="20"/>
      <c r="E34" s="20">
        <v>310</v>
      </c>
      <c r="F34" s="20">
        <v>310</v>
      </c>
      <c r="G34" s="20"/>
      <c r="H34" s="20">
        <v>310</v>
      </c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16"/>
      <c r="B35" s="16">
        <v>75108</v>
      </c>
      <c r="C35" s="16"/>
      <c r="D35" s="17">
        <f>SUM(D36)</f>
        <v>12222</v>
      </c>
      <c r="E35" s="17">
        <f>SUM(E37:E44)</f>
        <v>12222</v>
      </c>
      <c r="F35" s="17">
        <f aca="true" t="shared" si="6" ref="F35:P35">SUM(F37:F44)</f>
        <v>12222</v>
      </c>
      <c r="G35" s="17">
        <f t="shared" si="6"/>
        <v>2857</v>
      </c>
      <c r="H35" s="17">
        <f t="shared" si="6"/>
        <v>3465</v>
      </c>
      <c r="I35" s="17">
        <f t="shared" si="6"/>
        <v>0</v>
      </c>
      <c r="J35" s="17">
        <f t="shared" si="6"/>
        <v>5900</v>
      </c>
      <c r="K35" s="17">
        <f t="shared" si="6"/>
        <v>0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17">
        <f t="shared" si="6"/>
        <v>0</v>
      </c>
      <c r="P35" s="17">
        <f t="shared" si="6"/>
        <v>0</v>
      </c>
    </row>
    <row r="36" spans="1:16" ht="12.75">
      <c r="A36" s="16"/>
      <c r="B36" s="16"/>
      <c r="C36" s="16">
        <v>2010</v>
      </c>
      <c r="D36" s="17">
        <v>12222</v>
      </c>
      <c r="E36" s="17"/>
      <c r="F36" s="17"/>
      <c r="G36" s="17"/>
      <c r="H36" s="17"/>
      <c r="I36" s="17"/>
      <c r="J36" s="17"/>
      <c r="K36" s="17"/>
      <c r="L36" s="18"/>
      <c r="M36" s="18"/>
      <c r="N36" s="18"/>
      <c r="O36" s="18"/>
      <c r="P36" s="18"/>
    </row>
    <row r="37" spans="1:16" ht="12.75">
      <c r="A37" s="16"/>
      <c r="B37" s="16"/>
      <c r="C37" s="16">
        <v>3030</v>
      </c>
      <c r="D37" s="17"/>
      <c r="E37" s="17">
        <v>5900</v>
      </c>
      <c r="F37" s="17">
        <v>5900</v>
      </c>
      <c r="G37" s="17"/>
      <c r="H37" s="17"/>
      <c r="I37" s="17"/>
      <c r="J37" s="17">
        <v>5900</v>
      </c>
      <c r="K37" s="17"/>
      <c r="L37" s="18"/>
      <c r="M37" s="18"/>
      <c r="N37" s="18"/>
      <c r="O37" s="18"/>
      <c r="P37" s="18"/>
    </row>
    <row r="38" spans="1:16" ht="12.75">
      <c r="A38" s="19"/>
      <c r="B38" s="19"/>
      <c r="C38" s="19">
        <v>4110</v>
      </c>
      <c r="D38" s="20"/>
      <c r="E38" s="20">
        <v>408.67</v>
      </c>
      <c r="F38" s="20">
        <v>408.67</v>
      </c>
      <c r="G38" s="20">
        <v>408.67</v>
      </c>
      <c r="H38" s="20">
        <v>0</v>
      </c>
      <c r="I38" s="20"/>
      <c r="J38" s="20"/>
      <c r="K38" s="20"/>
      <c r="L38" s="21"/>
      <c r="M38" s="21"/>
      <c r="N38" s="21"/>
      <c r="O38" s="21"/>
      <c r="P38" s="21"/>
    </row>
    <row r="39" spans="1:16" ht="10.5" customHeight="1">
      <c r="A39" s="19"/>
      <c r="B39" s="19"/>
      <c r="C39" s="19">
        <v>4120</v>
      </c>
      <c r="D39" s="20"/>
      <c r="E39" s="20">
        <v>58.53</v>
      </c>
      <c r="F39" s="20">
        <v>58.53</v>
      </c>
      <c r="G39" s="20">
        <v>58.53</v>
      </c>
      <c r="H39" s="20">
        <v>0</v>
      </c>
      <c r="I39" s="20"/>
      <c r="J39" s="20"/>
      <c r="K39" s="20"/>
      <c r="L39" s="21"/>
      <c r="M39" s="21"/>
      <c r="N39" s="21"/>
      <c r="O39" s="21"/>
      <c r="P39" s="21"/>
    </row>
    <row r="40" spans="1:16" ht="13.5" customHeight="1">
      <c r="A40" s="19"/>
      <c r="B40" s="19"/>
      <c r="C40" s="19">
        <v>4170</v>
      </c>
      <c r="D40" s="20"/>
      <c r="E40" s="20">
        <v>2389.8</v>
      </c>
      <c r="F40" s="20">
        <v>2389.8</v>
      </c>
      <c r="G40" s="20">
        <v>2389.8</v>
      </c>
      <c r="H40" s="20">
        <v>0</v>
      </c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4210</v>
      </c>
      <c r="D41" s="20"/>
      <c r="E41" s="20">
        <v>2804.78</v>
      </c>
      <c r="F41" s="20">
        <v>2804.78</v>
      </c>
      <c r="G41" s="20"/>
      <c r="H41" s="20">
        <v>2804.78</v>
      </c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4300</v>
      </c>
      <c r="D42" s="20"/>
      <c r="E42" s="20">
        <v>150</v>
      </c>
      <c r="F42" s="20">
        <v>150</v>
      </c>
      <c r="G42" s="20"/>
      <c r="H42" s="20">
        <v>150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4370</v>
      </c>
      <c r="D43" s="20"/>
      <c r="E43" s="20">
        <v>150</v>
      </c>
      <c r="F43" s="20">
        <v>150</v>
      </c>
      <c r="G43" s="20"/>
      <c r="H43" s="20">
        <v>150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4410</v>
      </c>
      <c r="D44" s="20"/>
      <c r="E44" s="20">
        <v>360.22</v>
      </c>
      <c r="F44" s="20">
        <v>360.22</v>
      </c>
      <c r="G44" s="20"/>
      <c r="H44" s="20">
        <v>360.22</v>
      </c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6"/>
      <c r="B45" s="16">
        <v>75113</v>
      </c>
      <c r="C45" s="16"/>
      <c r="D45" s="17">
        <f>SUM(D46)</f>
        <v>12373</v>
      </c>
      <c r="E45" s="17">
        <f>SUM(E47:E54)</f>
        <v>12373</v>
      </c>
      <c r="F45" s="17">
        <f aca="true" t="shared" si="7" ref="F45:P45">SUM(F47:F54)</f>
        <v>12373</v>
      </c>
      <c r="G45" s="17">
        <f t="shared" si="7"/>
        <v>3251.1800000000003</v>
      </c>
      <c r="H45" s="17">
        <f t="shared" si="7"/>
        <v>3221.82</v>
      </c>
      <c r="I45" s="17">
        <f t="shared" si="7"/>
        <v>0</v>
      </c>
      <c r="J45" s="17">
        <f t="shared" si="7"/>
        <v>5900</v>
      </c>
      <c r="K45" s="17">
        <f t="shared" si="7"/>
        <v>0</v>
      </c>
      <c r="L45" s="17">
        <f t="shared" si="7"/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</row>
    <row r="46" spans="1:16" ht="12.75">
      <c r="A46" s="16"/>
      <c r="B46" s="16"/>
      <c r="C46" s="16">
        <v>2010</v>
      </c>
      <c r="D46" s="17">
        <v>12373</v>
      </c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</row>
    <row r="47" spans="1:16" ht="12.75">
      <c r="A47" s="16"/>
      <c r="B47" s="16"/>
      <c r="C47" s="16">
        <v>3030</v>
      </c>
      <c r="D47" s="17"/>
      <c r="E47" s="17">
        <v>5900</v>
      </c>
      <c r="F47" s="17">
        <v>5900</v>
      </c>
      <c r="G47" s="17"/>
      <c r="H47" s="17"/>
      <c r="I47" s="17"/>
      <c r="J47" s="17">
        <v>5900</v>
      </c>
      <c r="K47" s="17"/>
      <c r="L47" s="18"/>
      <c r="M47" s="18"/>
      <c r="N47" s="18"/>
      <c r="O47" s="18"/>
      <c r="P47" s="18"/>
    </row>
    <row r="48" spans="1:16" ht="12.75">
      <c r="A48" s="19"/>
      <c r="B48" s="19"/>
      <c r="C48" s="19">
        <v>4110</v>
      </c>
      <c r="D48" s="20"/>
      <c r="E48" s="20">
        <v>465.04</v>
      </c>
      <c r="F48" s="20">
        <v>465.04</v>
      </c>
      <c r="G48" s="20">
        <v>465.04</v>
      </c>
      <c r="H48" s="20">
        <v>0</v>
      </c>
      <c r="I48" s="20"/>
      <c r="J48" s="20"/>
      <c r="K48" s="20"/>
      <c r="L48" s="21"/>
      <c r="M48" s="21"/>
      <c r="N48" s="21"/>
      <c r="O48" s="21"/>
      <c r="P48" s="21"/>
    </row>
    <row r="49" spans="1:16" ht="10.5" customHeight="1">
      <c r="A49" s="19"/>
      <c r="B49" s="19"/>
      <c r="C49" s="19">
        <v>4120</v>
      </c>
      <c r="D49" s="20"/>
      <c r="E49" s="20">
        <v>66.64</v>
      </c>
      <c r="F49" s="20">
        <v>66.64</v>
      </c>
      <c r="G49" s="20">
        <v>66.64</v>
      </c>
      <c r="H49" s="20">
        <v>0</v>
      </c>
      <c r="I49" s="20"/>
      <c r="J49" s="20"/>
      <c r="K49" s="20"/>
      <c r="L49" s="21"/>
      <c r="M49" s="21"/>
      <c r="N49" s="21"/>
      <c r="O49" s="21"/>
      <c r="P49" s="21"/>
    </row>
    <row r="50" spans="1:16" ht="13.5" customHeight="1">
      <c r="A50" s="19"/>
      <c r="B50" s="19"/>
      <c r="C50" s="19">
        <v>4170</v>
      </c>
      <c r="D50" s="20"/>
      <c r="E50" s="20">
        <v>2719.5</v>
      </c>
      <c r="F50" s="20">
        <v>2719.5</v>
      </c>
      <c r="G50" s="20">
        <v>2719.5</v>
      </c>
      <c r="H50" s="20">
        <v>0</v>
      </c>
      <c r="I50" s="20"/>
      <c r="J50" s="2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4210</v>
      </c>
      <c r="D51" s="20"/>
      <c r="E51" s="20">
        <v>2823.82</v>
      </c>
      <c r="F51" s="20">
        <v>2823.82</v>
      </c>
      <c r="G51" s="20"/>
      <c r="H51" s="20">
        <v>2823.82</v>
      </c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19"/>
      <c r="B52" s="19"/>
      <c r="C52" s="19">
        <v>4300</v>
      </c>
      <c r="D52" s="20"/>
      <c r="E52" s="20">
        <v>0</v>
      </c>
      <c r="F52" s="20">
        <v>0</v>
      </c>
      <c r="G52" s="20"/>
      <c r="H52" s="20">
        <v>0</v>
      </c>
      <c r="I52" s="20"/>
      <c r="J52" s="20"/>
      <c r="K52" s="20"/>
      <c r="L52" s="21"/>
      <c r="M52" s="21"/>
      <c r="N52" s="21"/>
      <c r="O52" s="21"/>
      <c r="P52" s="21"/>
    </row>
    <row r="53" spans="1:16" ht="12.75">
      <c r="A53" s="19"/>
      <c r="B53" s="19"/>
      <c r="C53" s="19">
        <v>4370</v>
      </c>
      <c r="D53" s="20"/>
      <c r="E53" s="20">
        <v>150</v>
      </c>
      <c r="F53" s="20">
        <v>150</v>
      </c>
      <c r="G53" s="20"/>
      <c r="H53" s="20">
        <v>150</v>
      </c>
      <c r="I53" s="20"/>
      <c r="J53" s="20"/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4410</v>
      </c>
      <c r="D54" s="20"/>
      <c r="E54" s="20">
        <v>248</v>
      </c>
      <c r="F54" s="20">
        <v>248</v>
      </c>
      <c r="G54" s="20"/>
      <c r="H54" s="20">
        <v>248</v>
      </c>
      <c r="I54" s="20"/>
      <c r="J54" s="20"/>
      <c r="K54" s="20"/>
      <c r="L54" s="21"/>
      <c r="M54" s="21"/>
      <c r="N54" s="21"/>
      <c r="O54" s="21"/>
      <c r="P54" s="21"/>
    </row>
    <row r="55" spans="1:16" s="12" customFormat="1" ht="12.75">
      <c r="A55" s="14">
        <v>801</v>
      </c>
      <c r="B55" s="14"/>
      <c r="C55" s="14"/>
      <c r="D55" s="15">
        <f>SUM(D56)</f>
        <v>6150</v>
      </c>
      <c r="E55" s="15">
        <f>SUM(E56)</f>
        <v>6150</v>
      </c>
      <c r="F55" s="15">
        <f aca="true" t="shared" si="8" ref="F55:P55">SUM(F56)</f>
        <v>6150</v>
      </c>
      <c r="G55" s="15">
        <f t="shared" si="8"/>
        <v>0</v>
      </c>
      <c r="H55" s="15">
        <f t="shared" si="8"/>
        <v>6150</v>
      </c>
      <c r="I55" s="15">
        <f t="shared" si="8"/>
        <v>0</v>
      </c>
      <c r="J55" s="15">
        <f t="shared" si="8"/>
        <v>0</v>
      </c>
      <c r="K55" s="15">
        <f t="shared" si="8"/>
        <v>0</v>
      </c>
      <c r="L55" s="15">
        <f t="shared" si="8"/>
        <v>0</v>
      </c>
      <c r="M55" s="15">
        <f t="shared" si="8"/>
        <v>0</v>
      </c>
      <c r="N55" s="15">
        <f t="shared" si="8"/>
        <v>0</v>
      </c>
      <c r="O55" s="15">
        <f t="shared" si="8"/>
        <v>0</v>
      </c>
      <c r="P55" s="15">
        <f t="shared" si="8"/>
        <v>0</v>
      </c>
    </row>
    <row r="56" spans="1:16" ht="12.75">
      <c r="A56" s="19"/>
      <c r="B56" s="19">
        <v>80101</v>
      </c>
      <c r="C56" s="19"/>
      <c r="D56" s="20">
        <f>SUM(D57)</f>
        <v>6150</v>
      </c>
      <c r="E56" s="20">
        <f>SUM(E58:E59)</f>
        <v>6150</v>
      </c>
      <c r="F56" s="20">
        <f aca="true" t="shared" si="9" ref="F56:P56">SUM(F58:F59)</f>
        <v>6150</v>
      </c>
      <c r="G56" s="20">
        <f t="shared" si="9"/>
        <v>0</v>
      </c>
      <c r="H56" s="20">
        <f t="shared" si="9"/>
        <v>6150</v>
      </c>
      <c r="I56" s="20">
        <f t="shared" si="9"/>
        <v>0</v>
      </c>
      <c r="J56" s="20">
        <f t="shared" si="9"/>
        <v>0</v>
      </c>
      <c r="K56" s="20">
        <f t="shared" si="9"/>
        <v>0</v>
      </c>
      <c r="L56" s="20">
        <f t="shared" si="9"/>
        <v>0</v>
      </c>
      <c r="M56" s="20">
        <f t="shared" si="9"/>
        <v>0</v>
      </c>
      <c r="N56" s="20">
        <f t="shared" si="9"/>
        <v>0</v>
      </c>
      <c r="O56" s="20">
        <f t="shared" si="9"/>
        <v>0</v>
      </c>
      <c r="P56" s="20">
        <f t="shared" si="9"/>
        <v>0</v>
      </c>
    </row>
    <row r="57" spans="1:16" ht="12.75">
      <c r="A57" s="19"/>
      <c r="B57" s="19"/>
      <c r="C57" s="19">
        <v>2010</v>
      </c>
      <c r="D57" s="20">
        <v>6150</v>
      </c>
      <c r="E57" s="20"/>
      <c r="F57" s="20"/>
      <c r="G57" s="20"/>
      <c r="H57" s="20"/>
      <c r="I57" s="20"/>
      <c r="J57" s="20"/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4210</v>
      </c>
      <c r="D58" s="20"/>
      <c r="E58" s="20">
        <v>4021.5</v>
      </c>
      <c r="F58" s="20">
        <v>4021.5</v>
      </c>
      <c r="G58" s="20"/>
      <c r="H58" s="20">
        <v>4021.5</v>
      </c>
      <c r="I58" s="20"/>
      <c r="J58" s="20"/>
      <c r="K58" s="20"/>
      <c r="L58" s="21"/>
      <c r="M58" s="21"/>
      <c r="N58" s="21"/>
      <c r="O58" s="21"/>
      <c r="P58" s="21"/>
    </row>
    <row r="59" spans="1:16" ht="12.75">
      <c r="A59" s="19"/>
      <c r="B59" s="19"/>
      <c r="C59" s="19">
        <v>4240</v>
      </c>
      <c r="D59" s="20"/>
      <c r="E59" s="20">
        <v>2128.5</v>
      </c>
      <c r="F59" s="20">
        <v>2128.5</v>
      </c>
      <c r="G59" s="20">
        <v>0</v>
      </c>
      <c r="H59" s="20">
        <v>2128.5</v>
      </c>
      <c r="I59" s="20"/>
      <c r="J59" s="20"/>
      <c r="K59" s="20"/>
      <c r="L59" s="21"/>
      <c r="M59" s="21"/>
      <c r="N59" s="21"/>
      <c r="O59" s="21"/>
      <c r="P59" s="21"/>
    </row>
    <row r="60" spans="1:16" s="12" customFormat="1" ht="12.75">
      <c r="A60" s="14">
        <v>852</v>
      </c>
      <c r="B60" s="14"/>
      <c r="C60" s="14"/>
      <c r="D60" s="15">
        <f>SUM(D61,D78,D81,D85)</f>
        <v>2073996.03</v>
      </c>
      <c r="E60" s="15">
        <f aca="true" t="shared" si="10" ref="E60:J60">SUM(E61,E78,E81,E85)</f>
        <v>2073996.03</v>
      </c>
      <c r="F60" s="15">
        <f t="shared" si="10"/>
        <v>2073996.03</v>
      </c>
      <c r="G60" s="15">
        <f t="shared" si="10"/>
        <v>72531</v>
      </c>
      <c r="H60" s="15">
        <f t="shared" si="10"/>
        <v>18602</v>
      </c>
      <c r="I60" s="15">
        <f t="shared" si="10"/>
        <v>0</v>
      </c>
      <c r="J60" s="15">
        <f t="shared" si="10"/>
        <v>1982863.03</v>
      </c>
      <c r="K60" s="15">
        <f aca="true" t="shared" si="11" ref="K60:P60">SUM(K61,K78,K85)</f>
        <v>0</v>
      </c>
      <c r="L60" s="15">
        <f t="shared" si="11"/>
        <v>0</v>
      </c>
      <c r="M60" s="15">
        <f t="shared" si="11"/>
        <v>0</v>
      </c>
      <c r="N60" s="15">
        <f t="shared" si="11"/>
        <v>0</v>
      </c>
      <c r="O60" s="15">
        <f t="shared" si="11"/>
        <v>0</v>
      </c>
      <c r="P60" s="15">
        <f t="shared" si="11"/>
        <v>0</v>
      </c>
    </row>
    <row r="61" spans="1:16" ht="12.75">
      <c r="A61" s="19"/>
      <c r="B61" s="19">
        <v>85212</v>
      </c>
      <c r="C61" s="19"/>
      <c r="D61" s="20">
        <f>SUM(D62)</f>
        <v>2011165</v>
      </c>
      <c r="E61" s="20">
        <f>SUM(E63:E77)</f>
        <v>2011165</v>
      </c>
      <c r="F61" s="20">
        <f aca="true" t="shared" si="12" ref="F61:P61">SUM(F63:F77)</f>
        <v>2011165</v>
      </c>
      <c r="G61" s="20">
        <f t="shared" si="12"/>
        <v>71103</v>
      </c>
      <c r="H61" s="20">
        <f t="shared" si="12"/>
        <v>6608</v>
      </c>
      <c r="I61" s="20">
        <f t="shared" si="12"/>
        <v>0</v>
      </c>
      <c r="J61" s="20">
        <f t="shared" si="12"/>
        <v>1933454</v>
      </c>
      <c r="K61" s="20">
        <f t="shared" si="12"/>
        <v>0</v>
      </c>
      <c r="L61" s="20">
        <f t="shared" si="12"/>
        <v>0</v>
      </c>
      <c r="M61" s="20">
        <f t="shared" si="12"/>
        <v>0</v>
      </c>
      <c r="N61" s="20">
        <f t="shared" si="12"/>
        <v>0</v>
      </c>
      <c r="O61" s="20">
        <f t="shared" si="12"/>
        <v>0</v>
      </c>
      <c r="P61" s="20">
        <f t="shared" si="12"/>
        <v>0</v>
      </c>
    </row>
    <row r="62" spans="1:16" ht="12.75">
      <c r="A62" s="19"/>
      <c r="B62" s="19"/>
      <c r="C62" s="19">
        <v>2010</v>
      </c>
      <c r="D62" s="20">
        <v>2011165</v>
      </c>
      <c r="E62" s="20"/>
      <c r="F62" s="20"/>
      <c r="G62" s="20"/>
      <c r="H62" s="20"/>
      <c r="I62" s="20"/>
      <c r="J62" s="20"/>
      <c r="K62" s="20"/>
      <c r="L62" s="21"/>
      <c r="M62" s="21"/>
      <c r="N62" s="21"/>
      <c r="O62" s="21"/>
      <c r="P62" s="21"/>
    </row>
    <row r="63" spans="1:16" ht="12.75">
      <c r="A63" s="19"/>
      <c r="B63" s="19"/>
      <c r="C63" s="19">
        <v>3110</v>
      </c>
      <c r="D63" s="20"/>
      <c r="E63" s="20">
        <v>1933454</v>
      </c>
      <c r="F63" s="20">
        <v>1933454</v>
      </c>
      <c r="G63" s="20"/>
      <c r="H63" s="20"/>
      <c r="I63" s="20"/>
      <c r="J63" s="20">
        <v>1933454</v>
      </c>
      <c r="K63" s="20"/>
      <c r="L63" s="21"/>
      <c r="M63" s="21"/>
      <c r="N63" s="21"/>
      <c r="O63" s="21"/>
      <c r="P63" s="21"/>
    </row>
    <row r="64" spans="1:16" ht="12.75">
      <c r="A64" s="19"/>
      <c r="B64" s="19"/>
      <c r="C64" s="19">
        <v>4010</v>
      </c>
      <c r="D64" s="20"/>
      <c r="E64" s="20">
        <v>54100</v>
      </c>
      <c r="F64" s="20">
        <v>54100</v>
      </c>
      <c r="G64" s="20">
        <v>54100</v>
      </c>
      <c r="H64" s="20"/>
      <c r="I64" s="20"/>
      <c r="J64" s="20"/>
      <c r="K64" s="20"/>
      <c r="L64" s="21"/>
      <c r="M64" s="21"/>
      <c r="N64" s="21"/>
      <c r="O64" s="21"/>
      <c r="P64" s="21"/>
    </row>
    <row r="65" spans="1:16" ht="12.75">
      <c r="A65" s="19"/>
      <c r="B65" s="19"/>
      <c r="C65" s="19">
        <v>4040</v>
      </c>
      <c r="D65" s="20"/>
      <c r="E65" s="20">
        <v>4478</v>
      </c>
      <c r="F65" s="20">
        <v>4478</v>
      </c>
      <c r="G65" s="20">
        <v>4478</v>
      </c>
      <c r="H65" s="20"/>
      <c r="I65" s="20"/>
      <c r="J65" s="20"/>
      <c r="K65" s="20"/>
      <c r="L65" s="21"/>
      <c r="M65" s="21"/>
      <c r="N65" s="21"/>
      <c r="O65" s="21"/>
      <c r="P65" s="21"/>
    </row>
    <row r="66" spans="1:16" ht="12.75">
      <c r="A66" s="19"/>
      <c r="B66" s="19"/>
      <c r="C66" s="19">
        <v>4110</v>
      </c>
      <c r="D66" s="20"/>
      <c r="E66" s="20">
        <v>10090</v>
      </c>
      <c r="F66" s="20">
        <v>10090</v>
      </c>
      <c r="G66" s="20">
        <v>10090</v>
      </c>
      <c r="H66" s="20"/>
      <c r="I66" s="20"/>
      <c r="J66" s="20"/>
      <c r="K66" s="20"/>
      <c r="L66" s="21"/>
      <c r="M66" s="21"/>
      <c r="N66" s="21"/>
      <c r="O66" s="21"/>
      <c r="P66" s="21"/>
    </row>
    <row r="67" spans="1:16" ht="12.75">
      <c r="A67" s="19"/>
      <c r="B67" s="19"/>
      <c r="C67" s="19">
        <v>4120</v>
      </c>
      <c r="D67" s="20"/>
      <c r="E67" s="20">
        <v>1435</v>
      </c>
      <c r="F67" s="20">
        <v>1435</v>
      </c>
      <c r="G67" s="20">
        <v>1435</v>
      </c>
      <c r="H67" s="20"/>
      <c r="I67" s="20"/>
      <c r="J67" s="20"/>
      <c r="K67" s="20"/>
      <c r="L67" s="21"/>
      <c r="M67" s="21"/>
      <c r="N67" s="21"/>
      <c r="O67" s="21"/>
      <c r="P67" s="21"/>
    </row>
    <row r="68" spans="1:16" ht="12.75">
      <c r="A68" s="19"/>
      <c r="B68" s="19"/>
      <c r="C68" s="19">
        <v>4170</v>
      </c>
      <c r="D68" s="20"/>
      <c r="E68" s="20">
        <v>1000</v>
      </c>
      <c r="F68" s="20">
        <v>1000</v>
      </c>
      <c r="G68" s="20">
        <v>1000</v>
      </c>
      <c r="H68" s="20"/>
      <c r="I68" s="20"/>
      <c r="J68" s="20"/>
      <c r="K68" s="20"/>
      <c r="L68" s="21"/>
      <c r="M68" s="21"/>
      <c r="N68" s="21"/>
      <c r="O68" s="21"/>
      <c r="P68" s="21"/>
    </row>
    <row r="69" spans="1:16" ht="12.75" hidden="1">
      <c r="A69" s="19"/>
      <c r="B69" s="19"/>
      <c r="C69" s="19">
        <v>4210</v>
      </c>
      <c r="D69" s="20"/>
      <c r="E69" s="20"/>
      <c r="F69" s="20"/>
      <c r="G69" s="20"/>
      <c r="H69" s="20"/>
      <c r="I69" s="20"/>
      <c r="J69" s="20"/>
      <c r="K69" s="20"/>
      <c r="L69" s="21"/>
      <c r="M69" s="21"/>
      <c r="N69" s="21"/>
      <c r="O69" s="21"/>
      <c r="P69" s="21"/>
    </row>
    <row r="70" spans="1:16" ht="12.75" hidden="1">
      <c r="A70" s="19"/>
      <c r="B70" s="19"/>
      <c r="C70" s="19">
        <v>4280</v>
      </c>
      <c r="D70" s="20"/>
      <c r="E70" s="20"/>
      <c r="F70" s="20"/>
      <c r="G70" s="20"/>
      <c r="H70" s="20"/>
      <c r="I70" s="20"/>
      <c r="J70" s="20"/>
      <c r="K70" s="20"/>
      <c r="L70" s="21"/>
      <c r="M70" s="21"/>
      <c r="N70" s="21"/>
      <c r="O70" s="21"/>
      <c r="P70" s="21"/>
    </row>
    <row r="71" spans="1:16" ht="12.75">
      <c r="A71" s="19"/>
      <c r="B71" s="19"/>
      <c r="C71" s="19">
        <v>4300</v>
      </c>
      <c r="D71" s="20"/>
      <c r="E71" s="20">
        <v>600</v>
      </c>
      <c r="F71" s="20">
        <v>600</v>
      </c>
      <c r="G71" s="20"/>
      <c r="H71" s="20">
        <v>600</v>
      </c>
      <c r="I71" s="20"/>
      <c r="J71" s="20"/>
      <c r="K71" s="20"/>
      <c r="L71" s="21"/>
      <c r="M71" s="21"/>
      <c r="N71" s="21"/>
      <c r="O71" s="21"/>
      <c r="P71" s="21"/>
    </row>
    <row r="72" spans="1:16" ht="12.75" hidden="1">
      <c r="A72" s="19"/>
      <c r="B72" s="19"/>
      <c r="C72" s="19">
        <v>4350</v>
      </c>
      <c r="D72" s="20"/>
      <c r="E72" s="20"/>
      <c r="F72" s="20"/>
      <c r="G72" s="20"/>
      <c r="H72" s="20"/>
      <c r="I72" s="20"/>
      <c r="J72" s="20"/>
      <c r="K72" s="20"/>
      <c r="L72" s="21"/>
      <c r="M72" s="21"/>
      <c r="N72" s="21"/>
      <c r="O72" s="21"/>
      <c r="P72" s="21"/>
    </row>
    <row r="73" spans="1:16" ht="12.75" hidden="1">
      <c r="A73" s="19"/>
      <c r="B73" s="19"/>
      <c r="C73" s="19">
        <v>4370</v>
      </c>
      <c r="D73" s="20"/>
      <c r="E73" s="20"/>
      <c r="F73" s="20"/>
      <c r="G73" s="20"/>
      <c r="H73" s="20"/>
      <c r="I73" s="20"/>
      <c r="J73" s="20"/>
      <c r="K73" s="20"/>
      <c r="L73" s="21"/>
      <c r="M73" s="21"/>
      <c r="N73" s="21"/>
      <c r="O73" s="21"/>
      <c r="P73" s="21"/>
    </row>
    <row r="74" spans="1:16" ht="12.75" hidden="1">
      <c r="A74" s="19"/>
      <c r="B74" s="19"/>
      <c r="C74" s="19">
        <v>4410</v>
      </c>
      <c r="D74" s="20"/>
      <c r="E74" s="20"/>
      <c r="F74" s="20"/>
      <c r="G74" s="20"/>
      <c r="H74" s="20"/>
      <c r="I74" s="20"/>
      <c r="J74" s="20"/>
      <c r="K74" s="20"/>
      <c r="L74" s="21"/>
      <c r="M74" s="21"/>
      <c r="N74" s="21"/>
      <c r="O74" s="21"/>
      <c r="P74" s="21"/>
    </row>
    <row r="75" spans="1:16" ht="12.75">
      <c r="A75" s="19"/>
      <c r="B75" s="19"/>
      <c r="C75" s="19">
        <v>4440</v>
      </c>
      <c r="D75" s="20"/>
      <c r="E75" s="20">
        <v>3008</v>
      </c>
      <c r="F75" s="20">
        <v>3008</v>
      </c>
      <c r="G75" s="20"/>
      <c r="H75" s="20">
        <v>3008</v>
      </c>
      <c r="I75" s="20"/>
      <c r="J75" s="20"/>
      <c r="K75" s="20"/>
      <c r="L75" s="21"/>
      <c r="M75" s="21"/>
      <c r="N75" s="21"/>
      <c r="O75" s="21"/>
      <c r="P75" s="21"/>
    </row>
    <row r="76" spans="1:16" ht="12.75">
      <c r="A76" s="19"/>
      <c r="B76" s="19"/>
      <c r="C76" s="19">
        <v>4580</v>
      </c>
      <c r="D76" s="20"/>
      <c r="E76" s="20">
        <v>3000</v>
      </c>
      <c r="F76" s="20">
        <v>3000</v>
      </c>
      <c r="G76" s="20"/>
      <c r="H76" s="20">
        <v>3000</v>
      </c>
      <c r="I76" s="20"/>
      <c r="J76" s="20"/>
      <c r="K76" s="20"/>
      <c r="L76" s="21"/>
      <c r="M76" s="21"/>
      <c r="N76" s="21"/>
      <c r="O76" s="21"/>
      <c r="P76" s="21"/>
    </row>
    <row r="77" spans="1:16" ht="12.75" hidden="1">
      <c r="A77" s="19"/>
      <c r="B77" s="19"/>
      <c r="C77" s="19">
        <v>4700</v>
      </c>
      <c r="D77" s="20"/>
      <c r="E77" s="20"/>
      <c r="F77" s="20"/>
      <c r="G77" s="20"/>
      <c r="H77" s="20"/>
      <c r="I77" s="20"/>
      <c r="J77" s="20"/>
      <c r="K77" s="20"/>
      <c r="L77" s="21"/>
      <c r="M77" s="21"/>
      <c r="N77" s="21"/>
      <c r="O77" s="21"/>
      <c r="P77" s="21"/>
    </row>
    <row r="78" spans="1:16" ht="12.75">
      <c r="A78" s="19"/>
      <c r="B78" s="19">
        <v>85213</v>
      </c>
      <c r="C78" s="19"/>
      <c r="D78" s="20">
        <f>SUM(D79)</f>
        <v>11979</v>
      </c>
      <c r="E78" s="20">
        <f>SUM(E80)</f>
        <v>11979</v>
      </c>
      <c r="F78" s="20">
        <f aca="true" t="shared" si="13" ref="F78:P78">SUM(F80)</f>
        <v>11979</v>
      </c>
      <c r="G78" s="20">
        <f t="shared" si="13"/>
        <v>0</v>
      </c>
      <c r="H78" s="20">
        <f t="shared" si="13"/>
        <v>11979</v>
      </c>
      <c r="I78" s="20">
        <f t="shared" si="13"/>
        <v>0</v>
      </c>
      <c r="J78" s="20">
        <f t="shared" si="13"/>
        <v>0</v>
      </c>
      <c r="K78" s="20">
        <f t="shared" si="13"/>
        <v>0</v>
      </c>
      <c r="L78" s="20">
        <f t="shared" si="13"/>
        <v>0</v>
      </c>
      <c r="M78" s="20">
        <f t="shared" si="13"/>
        <v>0</v>
      </c>
      <c r="N78" s="20">
        <f t="shared" si="13"/>
        <v>0</v>
      </c>
      <c r="O78" s="20">
        <f t="shared" si="13"/>
        <v>0</v>
      </c>
      <c r="P78" s="20">
        <f t="shared" si="13"/>
        <v>0</v>
      </c>
    </row>
    <row r="79" spans="1:16" ht="12.75">
      <c r="A79" s="19"/>
      <c r="B79" s="19"/>
      <c r="C79" s="19">
        <v>2010</v>
      </c>
      <c r="D79" s="20">
        <v>11979</v>
      </c>
      <c r="E79" s="20"/>
      <c r="F79" s="20"/>
      <c r="G79" s="20"/>
      <c r="H79" s="20"/>
      <c r="I79" s="20"/>
      <c r="J79" s="20"/>
      <c r="K79" s="20"/>
      <c r="L79" s="21"/>
      <c r="M79" s="21"/>
      <c r="N79" s="21"/>
      <c r="O79" s="21"/>
      <c r="P79" s="21"/>
    </row>
    <row r="80" spans="1:16" ht="12.75">
      <c r="A80" s="22"/>
      <c r="B80" s="22"/>
      <c r="C80" s="22">
        <v>4130</v>
      </c>
      <c r="D80" s="23"/>
      <c r="E80" s="23">
        <v>11979</v>
      </c>
      <c r="F80" s="23">
        <v>11979</v>
      </c>
      <c r="G80" s="23">
        <v>0</v>
      </c>
      <c r="H80" s="23">
        <v>11979</v>
      </c>
      <c r="I80" s="29"/>
      <c r="J80" s="20"/>
      <c r="K80" s="23"/>
      <c r="L80" s="24"/>
      <c r="M80" s="24"/>
      <c r="N80" s="24"/>
      <c r="O80" s="24"/>
      <c r="P80" s="24"/>
    </row>
    <row r="81" spans="1:16" ht="12.75">
      <c r="A81" s="19"/>
      <c r="B81" s="19">
        <v>85219</v>
      </c>
      <c r="C81" s="19"/>
      <c r="D81" s="20">
        <f>SUM(D82)</f>
        <v>915</v>
      </c>
      <c r="E81" s="20">
        <f aca="true" t="shared" si="14" ref="E81:P81">SUM(E83:E84)</f>
        <v>915</v>
      </c>
      <c r="F81" s="20">
        <f t="shared" si="14"/>
        <v>915</v>
      </c>
      <c r="G81" s="20">
        <f t="shared" si="14"/>
        <v>0</v>
      </c>
      <c r="H81" s="20">
        <f t="shared" si="14"/>
        <v>15</v>
      </c>
      <c r="I81" s="20">
        <f t="shared" si="14"/>
        <v>0</v>
      </c>
      <c r="J81" s="20">
        <f t="shared" si="14"/>
        <v>900</v>
      </c>
      <c r="K81" s="20">
        <f t="shared" si="14"/>
        <v>0</v>
      </c>
      <c r="L81" s="20">
        <f t="shared" si="14"/>
        <v>0</v>
      </c>
      <c r="M81" s="20">
        <f t="shared" si="14"/>
        <v>0</v>
      </c>
      <c r="N81" s="20">
        <f t="shared" si="14"/>
        <v>0</v>
      </c>
      <c r="O81" s="20">
        <f t="shared" si="14"/>
        <v>0</v>
      </c>
      <c r="P81" s="20">
        <f t="shared" si="14"/>
        <v>0</v>
      </c>
    </row>
    <row r="82" spans="1:16" ht="12.75">
      <c r="A82" s="19"/>
      <c r="B82" s="19"/>
      <c r="C82" s="19">
        <v>2010</v>
      </c>
      <c r="D82" s="20">
        <v>915</v>
      </c>
      <c r="E82" s="20"/>
      <c r="F82" s="20"/>
      <c r="G82" s="20"/>
      <c r="H82" s="20"/>
      <c r="I82" s="20"/>
      <c r="J82" s="20"/>
      <c r="K82" s="20"/>
      <c r="L82" s="21"/>
      <c r="M82" s="21"/>
      <c r="N82" s="21"/>
      <c r="O82" s="21"/>
      <c r="P82" s="21"/>
    </row>
    <row r="83" spans="1:16" ht="12.75">
      <c r="A83" s="22"/>
      <c r="B83" s="22"/>
      <c r="C83" s="22">
        <v>3030</v>
      </c>
      <c r="D83" s="23"/>
      <c r="E83" s="23">
        <v>900</v>
      </c>
      <c r="F83" s="23">
        <v>900</v>
      </c>
      <c r="G83" s="23"/>
      <c r="H83" s="23"/>
      <c r="I83" s="23"/>
      <c r="J83" s="20">
        <v>900</v>
      </c>
      <c r="K83" s="23"/>
      <c r="L83" s="24"/>
      <c r="M83" s="24"/>
      <c r="N83" s="24"/>
      <c r="O83" s="24"/>
      <c r="P83" s="24"/>
    </row>
    <row r="84" spans="1:16" ht="12.75">
      <c r="A84" s="22"/>
      <c r="B84" s="22"/>
      <c r="C84" s="22">
        <v>4300</v>
      </c>
      <c r="D84" s="23"/>
      <c r="E84" s="23">
        <v>15</v>
      </c>
      <c r="F84" s="23">
        <v>15</v>
      </c>
      <c r="G84" s="23">
        <v>0</v>
      </c>
      <c r="H84" s="23">
        <v>15</v>
      </c>
      <c r="I84" s="29"/>
      <c r="J84" s="20"/>
      <c r="K84" s="23"/>
      <c r="L84" s="24"/>
      <c r="M84" s="24"/>
      <c r="N84" s="24"/>
      <c r="O84" s="24"/>
      <c r="P84" s="24"/>
    </row>
    <row r="85" spans="1:16" ht="12.75">
      <c r="A85" s="19"/>
      <c r="B85" s="19">
        <v>85295</v>
      </c>
      <c r="C85" s="19"/>
      <c r="D85" s="20">
        <f>SUM(D86)</f>
        <v>49937.03</v>
      </c>
      <c r="E85" s="20">
        <f>SUM(E87:E90)</f>
        <v>49937.03</v>
      </c>
      <c r="F85" s="20">
        <f aca="true" t="shared" si="15" ref="F85:P85">SUM(F87:F90)</f>
        <v>49937.03</v>
      </c>
      <c r="G85" s="20">
        <f t="shared" si="15"/>
        <v>1428</v>
      </c>
      <c r="H85" s="20">
        <f t="shared" si="15"/>
        <v>0</v>
      </c>
      <c r="I85" s="20">
        <f t="shared" si="15"/>
        <v>0</v>
      </c>
      <c r="J85" s="20">
        <f t="shared" si="15"/>
        <v>48509.03</v>
      </c>
      <c r="K85" s="20">
        <f t="shared" si="15"/>
        <v>0</v>
      </c>
      <c r="L85" s="20">
        <f t="shared" si="15"/>
        <v>0</v>
      </c>
      <c r="M85" s="20">
        <f t="shared" si="15"/>
        <v>0</v>
      </c>
      <c r="N85" s="20">
        <f t="shared" si="15"/>
        <v>0</v>
      </c>
      <c r="O85" s="20">
        <f t="shared" si="15"/>
        <v>0</v>
      </c>
      <c r="P85" s="20">
        <f t="shared" si="15"/>
        <v>0</v>
      </c>
    </row>
    <row r="86" spans="1:16" ht="12.75">
      <c r="A86" s="19"/>
      <c r="B86" s="19"/>
      <c r="C86" s="19">
        <v>2010</v>
      </c>
      <c r="D86" s="20">
        <v>49937.03</v>
      </c>
      <c r="E86" s="20"/>
      <c r="F86" s="20"/>
      <c r="G86" s="20"/>
      <c r="H86" s="20"/>
      <c r="I86" s="20"/>
      <c r="J86" s="20"/>
      <c r="K86" s="20"/>
      <c r="L86" s="21"/>
      <c r="M86" s="21"/>
      <c r="N86" s="21"/>
      <c r="O86" s="21"/>
      <c r="P86" s="21"/>
    </row>
    <row r="87" spans="1:16" ht="12.75">
      <c r="A87" s="22"/>
      <c r="B87" s="22"/>
      <c r="C87" s="22">
        <v>3110</v>
      </c>
      <c r="D87" s="23"/>
      <c r="E87" s="23">
        <v>48509.03</v>
      </c>
      <c r="F87" s="23">
        <v>48509.03</v>
      </c>
      <c r="G87" s="23"/>
      <c r="H87" s="23"/>
      <c r="I87" s="23"/>
      <c r="J87" s="23">
        <v>48509.03</v>
      </c>
      <c r="K87" s="23"/>
      <c r="L87" s="24"/>
      <c r="M87" s="24"/>
      <c r="N87" s="24"/>
      <c r="O87" s="24"/>
      <c r="P87" s="24"/>
    </row>
    <row r="88" spans="1:16" ht="12.75">
      <c r="A88" s="32"/>
      <c r="B88" s="32"/>
      <c r="C88" s="32">
        <v>4010</v>
      </c>
      <c r="D88" s="33"/>
      <c r="E88" s="33">
        <v>1192</v>
      </c>
      <c r="F88" s="33">
        <v>1192</v>
      </c>
      <c r="G88" s="33">
        <v>1192</v>
      </c>
      <c r="H88" s="33"/>
      <c r="I88" s="33"/>
      <c r="J88" s="33"/>
      <c r="K88" s="33"/>
      <c r="L88" s="34"/>
      <c r="M88" s="34"/>
      <c r="N88" s="34"/>
      <c r="O88" s="34"/>
      <c r="P88" s="34"/>
    </row>
    <row r="89" spans="1:16" ht="12.75">
      <c r="A89" s="32"/>
      <c r="B89" s="32"/>
      <c r="C89" s="32">
        <v>4110</v>
      </c>
      <c r="D89" s="33"/>
      <c r="E89" s="33">
        <v>206</v>
      </c>
      <c r="F89" s="33">
        <v>206</v>
      </c>
      <c r="G89" s="33">
        <v>206</v>
      </c>
      <c r="H89" s="33"/>
      <c r="I89" s="33"/>
      <c r="J89" s="33"/>
      <c r="K89" s="33"/>
      <c r="L89" s="34"/>
      <c r="M89" s="34"/>
      <c r="N89" s="34"/>
      <c r="O89" s="34"/>
      <c r="P89" s="34"/>
    </row>
    <row r="90" spans="1:16" ht="12.75">
      <c r="A90" s="32"/>
      <c r="B90" s="32"/>
      <c r="C90" s="32">
        <v>4120</v>
      </c>
      <c r="D90" s="33"/>
      <c r="E90" s="33">
        <v>30</v>
      </c>
      <c r="F90" s="33">
        <v>30</v>
      </c>
      <c r="G90" s="33">
        <v>30</v>
      </c>
      <c r="H90" s="33"/>
      <c r="I90" s="33"/>
      <c r="J90" s="33"/>
      <c r="K90" s="33"/>
      <c r="L90" s="34"/>
      <c r="M90" s="34"/>
      <c r="N90" s="34"/>
      <c r="O90" s="34"/>
      <c r="P90" s="34"/>
    </row>
    <row r="91" spans="1:16" s="12" customFormat="1" ht="12.75" customHeight="1">
      <c r="A91" s="47" t="s">
        <v>19</v>
      </c>
      <c r="B91" s="47"/>
      <c r="C91" s="47"/>
      <c r="D91" s="25">
        <f>SUM(D17,D30,D55,D60,D12)</f>
        <v>2157270.4200000004</v>
      </c>
      <c r="E91" s="25">
        <f aca="true" t="shared" si="16" ref="E91:P91">SUM(E17,E30,E55,E60,E12)</f>
        <v>2157270.4200000004</v>
      </c>
      <c r="F91" s="25">
        <f t="shared" si="16"/>
        <v>2157270.4200000004</v>
      </c>
      <c r="G91" s="25">
        <f t="shared" si="16"/>
        <v>117639.18</v>
      </c>
      <c r="H91" s="25">
        <f t="shared" si="16"/>
        <v>44968.21</v>
      </c>
      <c r="I91" s="25">
        <f t="shared" si="16"/>
        <v>0</v>
      </c>
      <c r="J91" s="25">
        <f t="shared" si="16"/>
        <v>1994663.03</v>
      </c>
      <c r="K91" s="25">
        <f t="shared" si="16"/>
        <v>0</v>
      </c>
      <c r="L91" s="25">
        <f t="shared" si="16"/>
        <v>0</v>
      </c>
      <c r="M91" s="25">
        <f t="shared" si="16"/>
        <v>0</v>
      </c>
      <c r="N91" s="25">
        <f t="shared" si="16"/>
        <v>0</v>
      </c>
      <c r="O91" s="25">
        <f t="shared" si="16"/>
        <v>0</v>
      </c>
      <c r="P91" s="25">
        <f t="shared" si="16"/>
        <v>0</v>
      </c>
    </row>
  </sheetData>
  <sheetProtection/>
  <mergeCells count="23">
    <mergeCell ref="A91:C91"/>
    <mergeCell ref="M8:P8"/>
    <mergeCell ref="G9:H9"/>
    <mergeCell ref="I9:I10"/>
    <mergeCell ref="J9:J10"/>
    <mergeCell ref="A7:A10"/>
    <mergeCell ref="B7:B10"/>
    <mergeCell ref="P9:P10"/>
    <mergeCell ref="F8:F10"/>
    <mergeCell ref="G8:K8"/>
    <mergeCell ref="L8:L10"/>
    <mergeCell ref="K9:K10"/>
    <mergeCell ref="O9:O10"/>
    <mergeCell ref="A5:P5"/>
    <mergeCell ref="F7:P7"/>
    <mergeCell ref="C7:C10"/>
    <mergeCell ref="D7:D10"/>
    <mergeCell ref="E7:E10"/>
    <mergeCell ref="M9:M10"/>
    <mergeCell ref="N1:P1"/>
    <mergeCell ref="M2:P2"/>
    <mergeCell ref="M3:P3"/>
    <mergeCell ref="M4:P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2014-08-21T10:12:06Z</cp:lastPrinted>
  <dcterms:created xsi:type="dcterms:W3CDTF">2012-10-29T12:35:18Z</dcterms:created>
  <dcterms:modified xsi:type="dcterms:W3CDTF">2014-08-25T09:30:59Z</dcterms:modified>
  <cp:category/>
  <cp:version/>
  <cp:contentType/>
  <cp:contentStatus/>
</cp:coreProperties>
</file>