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1" sheetId="1" r:id="rId1"/>
    <sheet name="Arkusz1" sheetId="2" state="hidden" r:id="rId2"/>
  </sheets>
  <definedNames>
    <definedName name="_xlnm.Print_Titles" localSheetId="0">'ZAŁ 11'!$4:$9</definedName>
  </definedNames>
  <calcPr fullCalcOnLoad="1"/>
</workbook>
</file>

<file path=xl/sharedStrings.xml><?xml version="1.0" encoding="utf-8"?>
<sst xmlns="http://schemas.openxmlformats.org/spreadsheetml/2006/main" count="44" uniqueCount="35">
  <si>
    <t>inwestycje i zakupy inwestycyjne</t>
  </si>
  <si>
    <t>wydatki na programy finansowane z udziałem środków, o których mowa w art. 5 ust. 1 pkt 2 i 3</t>
  </si>
  <si>
    <t>wynagrodzenia i składki od nich naliczane</t>
  </si>
  <si>
    <t>Dochody ogółem</t>
  </si>
  <si>
    <t>Dział</t>
  </si>
  <si>
    <t>Rozdział</t>
  </si>
  <si>
    <t>§</t>
  </si>
  <si>
    <t>w tym:</t>
  </si>
  <si>
    <t>Nazwa zadania</t>
  </si>
  <si>
    <t>z tego:</t>
  </si>
  <si>
    <t>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</si>
  <si>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</si>
  <si>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</si>
  <si>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</si>
  <si>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</si>
  <si>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</si>
  <si>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</si>
  <si>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</si>
  <si>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</si>
  <si>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</si>
  <si>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</si>
  <si>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</si>
  <si>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</si>
  <si>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</si>
  <si>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</si>
  <si>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 xml:space="preserve"> "Przebudowa drogi powiatowej nr 34478 -  Sadek -Kierz Niedźwiedzi" </t>
  </si>
  <si>
    <t>II. Dochody i wydatki związane z realizacją zadań przejętych przez Gminę  do realizacji w drodze umowy lub porozumienia</t>
  </si>
  <si>
    <t>Budowa kompleksu boisk sportowych wraz z zapleczem sanitarno - szatniowym w miejscowości Grzybowa Góra w ramach programu "Moje Boisko - Orlik 2012"</t>
  </si>
  <si>
    <t>%</t>
  </si>
  <si>
    <t>Wykonanie</t>
  </si>
  <si>
    <t>Plan</t>
  </si>
  <si>
    <t xml:space="preserve">Wykonanie </t>
  </si>
  <si>
    <t>Dochody i wydatki związane z realizacją zadań realizowanych na podstawie porozumień (umów) między jednostkami samorządu terytorialnego w 2012 r.</t>
  </si>
  <si>
    <t>Remont drogi dojazdowej do pól uprawnych w miejscowości Lipowe Pole Skarbowe, nr ew. działki 17</t>
  </si>
  <si>
    <t>Karosacja samochodu pożarniczego dla Ochotniczej Straży Pożarnej w Grzybowej Górze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</si>
</sst>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0.000%"/>
  </numFmts>
  <fonts count="3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4"/>
      <color indexed="10"/>
      <name val="Times New Roman"/>
      <family val="1"/>
    </font>
    <font>
      <b/>
      <sz val="5"/>
      <name val="Times New Roman"/>
      <family val="1"/>
    </font>
    <font>
      <sz val="5"/>
      <name val="Arial CE"/>
      <family val="0"/>
    </font>
    <font>
      <b/>
      <sz val="6"/>
      <name val="Times New Roman"/>
      <family val="1"/>
    </font>
    <font>
      <sz val="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top" wrapText="1"/>
    </xf>
    <xf numFmtId="0" fontId="25" fillId="0" borderId="0" xfId="0" applyFont="1" applyFill="1" applyAlignment="1">
      <alignment/>
    </xf>
    <xf numFmtId="0" fontId="27" fillId="0" borderId="12" xfId="0" applyFont="1" applyBorder="1" applyAlignment="1">
      <alignment vertical="top" wrapText="1"/>
    </xf>
    <xf numFmtId="0" fontId="27" fillId="0" borderId="0" xfId="0" applyFont="1" applyAlignment="1">
      <alignment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3" fontId="26" fillId="0" borderId="13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vertical="center" wrapText="1"/>
    </xf>
    <xf numFmtId="10" fontId="32" fillId="0" borderId="12" xfId="0" applyNumberFormat="1" applyFont="1" applyBorder="1" applyAlignment="1">
      <alignment horizontal="right"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vertical="top" wrapText="1"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right" vertical="center" shrinkToFit="1"/>
    </xf>
    <xf numFmtId="3" fontId="28" fillId="0" borderId="12" xfId="0" applyNumberFormat="1" applyFont="1" applyBorder="1" applyAlignment="1">
      <alignment horizontal="right" vertical="center" shrinkToFit="1"/>
    </xf>
    <xf numFmtId="3" fontId="28" fillId="0" borderId="12" xfId="0" applyNumberFormat="1" applyFont="1" applyBorder="1" applyAlignment="1">
      <alignment horizontal="right" vertical="center" wrapText="1"/>
    </xf>
    <xf numFmtId="10" fontId="28" fillId="0" borderId="12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vertical="center" wrapText="1"/>
    </xf>
    <xf numFmtId="3" fontId="28" fillId="0" borderId="17" xfId="0" applyNumberFormat="1" applyFont="1" applyBorder="1" applyAlignment="1">
      <alignment vertical="center" wrapText="1"/>
    </xf>
    <xf numFmtId="3" fontId="28" fillId="0" borderId="17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/>
    </xf>
    <xf numFmtId="3" fontId="28" fillId="0" borderId="17" xfId="0" applyNumberFormat="1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 wrapText="1"/>
    </xf>
    <xf numFmtId="0" fontId="33" fillId="0" borderId="12" xfId="0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7">
      <selection activeCell="M19" sqref="M19"/>
    </sheetView>
  </sheetViews>
  <sheetFormatPr defaultColWidth="9.00390625" defaultRowHeight="12.75"/>
  <cols>
    <col min="1" max="1" width="7.25390625" style="2" customWidth="1"/>
    <col min="2" max="2" width="3.75390625" style="2" customWidth="1"/>
    <col min="3" max="3" width="5.25390625" style="2" customWidth="1"/>
    <col min="4" max="4" width="3.75390625" style="2" customWidth="1"/>
    <col min="5" max="5" width="5.875" style="2" customWidth="1"/>
    <col min="6" max="6" width="7.00390625" style="14" customWidth="1"/>
    <col min="7" max="7" width="5.75390625" style="14" customWidth="1"/>
    <col min="8" max="8" width="6.375" style="2" customWidth="1"/>
    <col min="9" max="9" width="6.75390625" style="14" customWidth="1"/>
    <col min="10" max="10" width="6.125" style="14" customWidth="1"/>
    <col min="11" max="11" width="5.25390625" style="2" customWidth="1"/>
    <col min="12" max="13" width="6.25390625" style="14" customWidth="1"/>
    <col min="14" max="14" width="4.00390625" style="2" customWidth="1"/>
    <col min="15" max="15" width="4.75390625" style="2" customWidth="1"/>
    <col min="16" max="16" width="7.00390625" style="2" customWidth="1"/>
    <col min="17" max="17" width="4.25390625" style="2" customWidth="1"/>
    <col min="18" max="18" width="4.625" style="2" customWidth="1"/>
    <col min="19" max="19" width="4.125" style="2" customWidth="1"/>
    <col min="20" max="20" width="4.375" style="2" customWidth="1"/>
    <col min="21" max="21" width="5.75390625" style="2" customWidth="1"/>
    <col min="22" max="22" width="6.25390625" style="14" customWidth="1"/>
    <col min="23" max="23" width="5.375" style="14" customWidth="1"/>
    <col min="24" max="24" width="8.00390625" style="2" customWidth="1"/>
    <col min="25" max="25" width="4.75390625" style="3" customWidth="1"/>
    <col min="26" max="26" width="3.375" style="3" customWidth="1"/>
    <col min="27" max="27" width="3.875" style="3" customWidth="1"/>
    <col min="28" max="16384" width="9.125" style="3" customWidth="1"/>
  </cols>
  <sheetData>
    <row r="1" spans="1:27" ht="17.2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16" ht="18.75">
      <c r="A2" s="5"/>
      <c r="B2" s="5"/>
      <c r="C2" s="5"/>
      <c r="D2" s="5"/>
      <c r="E2" s="5"/>
      <c r="F2" s="12"/>
      <c r="G2" s="12"/>
      <c r="H2" s="5"/>
      <c r="I2" s="12"/>
      <c r="J2" s="12"/>
      <c r="K2" s="5"/>
      <c r="L2" s="12"/>
      <c r="M2" s="12"/>
      <c r="N2" s="5"/>
      <c r="O2" s="5"/>
      <c r="P2" s="5"/>
    </row>
    <row r="3" spans="1:14" ht="21.75" customHeight="1">
      <c r="A3" s="1"/>
      <c r="B3" s="1"/>
      <c r="C3" s="1"/>
      <c r="D3" s="1"/>
      <c r="E3" s="1"/>
      <c r="F3" s="13"/>
      <c r="G3" s="13"/>
      <c r="H3" s="1"/>
      <c r="I3" s="13"/>
      <c r="J3" s="13"/>
      <c r="K3" s="1"/>
      <c r="L3" s="13"/>
      <c r="M3" s="13"/>
      <c r="N3" s="1"/>
    </row>
    <row r="4" spans="1:27" s="7" customFormat="1" ht="11.25" customHeight="1">
      <c r="A4" s="45" t="s">
        <v>8</v>
      </c>
      <c r="B4" s="45" t="s">
        <v>4</v>
      </c>
      <c r="C4" s="45" t="s">
        <v>5</v>
      </c>
      <c r="D4" s="45" t="s">
        <v>6</v>
      </c>
      <c r="E4" s="56" t="s">
        <v>3</v>
      </c>
      <c r="F4" s="64"/>
      <c r="G4" s="65"/>
      <c r="H4" s="56" t="s">
        <v>19</v>
      </c>
      <c r="I4" s="57"/>
      <c r="J4" s="54"/>
      <c r="K4" s="71" t="s">
        <v>9</v>
      </c>
      <c r="L4" s="72"/>
      <c r="M4" s="72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</row>
    <row r="5" spans="1:27" s="7" customFormat="1" ht="12.75" customHeight="1">
      <c r="A5" s="46"/>
      <c r="B5" s="46"/>
      <c r="C5" s="52"/>
      <c r="D5" s="52"/>
      <c r="E5" s="66"/>
      <c r="F5" s="67"/>
      <c r="G5" s="68"/>
      <c r="H5" s="58"/>
      <c r="I5" s="59"/>
      <c r="J5" s="60"/>
      <c r="K5" s="56" t="s">
        <v>11</v>
      </c>
      <c r="L5" s="57"/>
      <c r="M5" s="54"/>
      <c r="N5" s="16"/>
      <c r="O5" s="45"/>
      <c r="P5" s="45"/>
      <c r="Q5" s="53"/>
      <c r="R5" s="53"/>
      <c r="S5" s="53"/>
      <c r="T5" s="53"/>
      <c r="U5" s="56" t="s">
        <v>12</v>
      </c>
      <c r="V5" s="64"/>
      <c r="W5" s="65"/>
      <c r="X5" s="49" t="s">
        <v>9</v>
      </c>
      <c r="Y5" s="50"/>
      <c r="Z5" s="50"/>
      <c r="AA5" s="51"/>
    </row>
    <row r="6" spans="1:27" s="7" customFormat="1" ht="21.75" customHeight="1">
      <c r="A6" s="46"/>
      <c r="B6" s="46"/>
      <c r="C6" s="52"/>
      <c r="D6" s="52"/>
      <c r="E6" s="66"/>
      <c r="F6" s="67"/>
      <c r="G6" s="68"/>
      <c r="H6" s="58"/>
      <c r="I6" s="59"/>
      <c r="J6" s="60"/>
      <c r="K6" s="58"/>
      <c r="L6" s="59"/>
      <c r="M6" s="60"/>
      <c r="N6" s="72" t="s">
        <v>13</v>
      </c>
      <c r="O6" s="73"/>
      <c r="P6" s="45" t="s">
        <v>14</v>
      </c>
      <c r="Q6" s="45" t="s">
        <v>15</v>
      </c>
      <c r="R6" s="45" t="s">
        <v>16</v>
      </c>
      <c r="S6" s="45" t="s">
        <v>20</v>
      </c>
      <c r="T6" s="45" t="s">
        <v>21</v>
      </c>
      <c r="U6" s="66"/>
      <c r="V6" s="81"/>
      <c r="W6" s="68"/>
      <c r="X6" s="45" t="s">
        <v>0</v>
      </c>
      <c r="Y6" s="15" t="s">
        <v>7</v>
      </c>
      <c r="Z6" s="45" t="s">
        <v>17</v>
      </c>
      <c r="AA6" s="45" t="s">
        <v>22</v>
      </c>
    </row>
    <row r="7" spans="1:27" s="7" customFormat="1" ht="93.75" customHeight="1">
      <c r="A7" s="46"/>
      <c r="B7" s="46"/>
      <c r="C7" s="52"/>
      <c r="D7" s="52"/>
      <c r="E7" s="69"/>
      <c r="F7" s="70"/>
      <c r="G7" s="55"/>
      <c r="H7" s="61"/>
      <c r="I7" s="62"/>
      <c r="J7" s="63"/>
      <c r="K7" s="61"/>
      <c r="L7" s="62"/>
      <c r="M7" s="63"/>
      <c r="N7" s="54" t="s">
        <v>2</v>
      </c>
      <c r="O7" s="45" t="s">
        <v>18</v>
      </c>
      <c r="P7" s="52"/>
      <c r="Q7" s="52"/>
      <c r="R7" s="52"/>
      <c r="S7" s="52"/>
      <c r="T7" s="52"/>
      <c r="U7" s="69"/>
      <c r="V7" s="70"/>
      <c r="W7" s="55"/>
      <c r="X7" s="52"/>
      <c r="Y7" s="45" t="s">
        <v>1</v>
      </c>
      <c r="Z7" s="52"/>
      <c r="AA7" s="52"/>
    </row>
    <row r="8" spans="1:27" s="7" customFormat="1" ht="12.75" customHeight="1">
      <c r="A8" s="47"/>
      <c r="B8" s="47"/>
      <c r="C8" s="47"/>
      <c r="D8" s="47"/>
      <c r="E8" s="17" t="s">
        <v>30</v>
      </c>
      <c r="F8" s="21" t="s">
        <v>31</v>
      </c>
      <c r="G8" s="18" t="s">
        <v>28</v>
      </c>
      <c r="H8" s="17" t="s">
        <v>30</v>
      </c>
      <c r="I8" s="21" t="s">
        <v>31</v>
      </c>
      <c r="J8" s="18" t="s">
        <v>28</v>
      </c>
      <c r="K8" s="17" t="s">
        <v>30</v>
      </c>
      <c r="L8" s="21" t="s">
        <v>31</v>
      </c>
      <c r="M8" s="18" t="s">
        <v>28</v>
      </c>
      <c r="N8" s="55"/>
      <c r="O8" s="47"/>
      <c r="P8" s="47"/>
      <c r="Q8" s="47"/>
      <c r="R8" s="47"/>
      <c r="S8" s="47"/>
      <c r="T8" s="47"/>
      <c r="U8" s="18" t="s">
        <v>30</v>
      </c>
      <c r="V8" s="22" t="s">
        <v>29</v>
      </c>
      <c r="W8" s="18" t="s">
        <v>28</v>
      </c>
      <c r="X8" s="47"/>
      <c r="Y8" s="47"/>
      <c r="Z8" s="47"/>
      <c r="AA8" s="47"/>
    </row>
    <row r="9" spans="1:27" ht="6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</row>
    <row r="10" spans="1:27" ht="54.75" customHeight="1">
      <c r="A10" s="78" t="s">
        <v>23</v>
      </c>
      <c r="B10" s="79"/>
      <c r="C10" s="80"/>
      <c r="D10" s="10"/>
      <c r="E10" s="23">
        <v>0</v>
      </c>
      <c r="F10" s="23">
        <v>0</v>
      </c>
      <c r="G10" s="24">
        <v>0</v>
      </c>
      <c r="H10" s="25">
        <v>0</v>
      </c>
      <c r="I10" s="25">
        <v>0</v>
      </c>
      <c r="J10" s="24">
        <v>0</v>
      </c>
      <c r="K10" s="25">
        <f>SUM(K11:K11)</f>
        <v>0</v>
      </c>
      <c r="L10" s="25">
        <v>0</v>
      </c>
      <c r="M10" s="24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4">
        <v>0</v>
      </c>
      <c r="X10" s="25">
        <v>0</v>
      </c>
      <c r="Y10" s="25">
        <v>0</v>
      </c>
      <c r="Z10" s="25">
        <v>0</v>
      </c>
      <c r="AA10" s="25">
        <v>0</v>
      </c>
    </row>
    <row r="11" spans="1:27" ht="14.25" customHeight="1">
      <c r="A11" s="6"/>
      <c r="B11" s="6"/>
      <c r="C11" s="6"/>
      <c r="D11" s="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7"/>
      <c r="AA11" s="27"/>
    </row>
    <row r="12" spans="1:27" ht="59.25" customHeight="1">
      <c r="A12" s="78" t="s">
        <v>26</v>
      </c>
      <c r="B12" s="79"/>
      <c r="C12" s="80"/>
      <c r="D12" s="10"/>
      <c r="E12" s="23">
        <v>0</v>
      </c>
      <c r="F12" s="23">
        <v>0</v>
      </c>
      <c r="G12" s="24">
        <v>0</v>
      </c>
      <c r="H12" s="25">
        <v>0</v>
      </c>
      <c r="I12" s="25">
        <v>0</v>
      </c>
      <c r="J12" s="24">
        <v>0</v>
      </c>
      <c r="K12" s="25">
        <f>SUM(K13:K13)</f>
        <v>0</v>
      </c>
      <c r="L12" s="25">
        <v>0</v>
      </c>
      <c r="M12" s="24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4">
        <v>0</v>
      </c>
      <c r="X12" s="25">
        <v>0</v>
      </c>
      <c r="Y12" s="25">
        <v>0</v>
      </c>
      <c r="Z12" s="25">
        <v>0</v>
      </c>
      <c r="AA12" s="25">
        <v>0</v>
      </c>
    </row>
    <row r="13" spans="1:27" ht="17.25" customHeight="1">
      <c r="A13" s="6"/>
      <c r="B13" s="6"/>
      <c r="C13" s="6"/>
      <c r="D13" s="6"/>
      <c r="E13" s="26"/>
      <c r="F13" s="26"/>
      <c r="G13" s="26"/>
      <c r="H13" s="26"/>
      <c r="I13" s="26"/>
      <c r="J13" s="26"/>
      <c r="K13" s="26"/>
      <c r="L13" s="28"/>
      <c r="M13" s="28"/>
      <c r="N13" s="2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27"/>
      <c r="AA13" s="27"/>
    </row>
    <row r="14" spans="1:27" ht="46.5" customHeight="1">
      <c r="A14" s="78" t="s">
        <v>24</v>
      </c>
      <c r="B14" s="79"/>
      <c r="C14" s="80"/>
      <c r="D14" s="11"/>
      <c r="E14" s="29">
        <f>SUM(E15,E17,E18)</f>
        <v>50000</v>
      </c>
      <c r="F14" s="29">
        <f>SUM(F15,F17,F18)</f>
        <v>50000</v>
      </c>
      <c r="G14" s="24">
        <f aca="true" t="shared" si="0" ref="G14:G19">F14/E14</f>
        <v>1</v>
      </c>
      <c r="H14" s="29">
        <f>SUM(H17,H18,H15)</f>
        <v>1050000</v>
      </c>
      <c r="I14" s="29">
        <f>SUM(I17,I18,I15)</f>
        <v>1050000</v>
      </c>
      <c r="J14" s="24">
        <f aca="true" t="shared" si="1" ref="J14:J19">I14/H14</f>
        <v>1</v>
      </c>
      <c r="K14" s="30">
        <f>SUM(K17)</f>
        <v>20000</v>
      </c>
      <c r="L14" s="30">
        <f>SUM(L17)</f>
        <v>20000</v>
      </c>
      <c r="M14" s="24">
        <v>1</v>
      </c>
      <c r="N14" s="30">
        <v>0</v>
      </c>
      <c r="O14" s="30">
        <f>SUM(O17)</f>
        <v>20000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31">
        <f>SUM(U15,U18)</f>
        <v>1030000</v>
      </c>
      <c r="V14" s="31">
        <f>SUM(V15,V18)</f>
        <v>1030000</v>
      </c>
      <c r="W14" s="24">
        <f>V14/U14</f>
        <v>1</v>
      </c>
      <c r="X14" s="31">
        <f>SUM(X15,X18)</f>
        <v>1030000</v>
      </c>
      <c r="Y14" s="25">
        <v>0</v>
      </c>
      <c r="Z14" s="25">
        <v>0</v>
      </c>
      <c r="AA14" s="25">
        <v>0</v>
      </c>
    </row>
    <row r="15" spans="1:27" ht="57" customHeight="1">
      <c r="A15" s="19" t="s">
        <v>25</v>
      </c>
      <c r="B15" s="19">
        <v>600</v>
      </c>
      <c r="C15" s="19">
        <v>60014</v>
      </c>
      <c r="D15" s="43">
        <v>6300</v>
      </c>
      <c r="E15" s="32">
        <v>0</v>
      </c>
      <c r="F15" s="32">
        <v>0</v>
      </c>
      <c r="G15" s="24">
        <v>0</v>
      </c>
      <c r="H15" s="32">
        <v>1000000</v>
      </c>
      <c r="I15" s="32">
        <v>1000000</v>
      </c>
      <c r="J15" s="24">
        <f t="shared" si="1"/>
        <v>1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2">
        <v>1000000</v>
      </c>
      <c r="V15" s="32">
        <v>1000000</v>
      </c>
      <c r="W15" s="34">
        <f>V15/U15</f>
        <v>1</v>
      </c>
      <c r="X15" s="33">
        <v>1000000</v>
      </c>
      <c r="Y15" s="35"/>
      <c r="Z15" s="35"/>
      <c r="AA15" s="35"/>
    </row>
    <row r="16" spans="1:27" s="9" customFormat="1" ht="117.75" customHeight="1" hidden="1">
      <c r="A16" s="8" t="s">
        <v>27</v>
      </c>
      <c r="B16" s="44">
        <v>926</v>
      </c>
      <c r="C16" s="44">
        <v>92601</v>
      </c>
      <c r="D16" s="44">
        <v>6300</v>
      </c>
      <c r="E16" s="36"/>
      <c r="F16" s="36"/>
      <c r="G16" s="24" t="e">
        <f t="shared" si="0"/>
        <v>#DIV/0!</v>
      </c>
      <c r="H16" s="37"/>
      <c r="I16" s="37"/>
      <c r="J16" s="24" t="e">
        <f t="shared" si="1"/>
        <v>#DIV/0!</v>
      </c>
      <c r="K16" s="38"/>
      <c r="L16" s="38"/>
      <c r="M16" s="42"/>
      <c r="N16" s="38"/>
      <c r="O16" s="37"/>
      <c r="P16" s="37"/>
      <c r="Q16" s="37"/>
      <c r="R16" s="36"/>
      <c r="S16" s="36"/>
      <c r="T16" s="36"/>
      <c r="U16" s="36"/>
      <c r="V16" s="36"/>
      <c r="W16" s="34" t="e">
        <f>V16/U16</f>
        <v>#DIV/0!</v>
      </c>
      <c r="X16" s="37"/>
      <c r="Y16" s="39"/>
      <c r="Z16" s="40"/>
      <c r="AA16" s="41"/>
    </row>
    <row r="17" spans="1:27" ht="72" customHeight="1">
      <c r="A17" s="19" t="s">
        <v>33</v>
      </c>
      <c r="B17" s="19">
        <v>600</v>
      </c>
      <c r="C17" s="19">
        <v>60017</v>
      </c>
      <c r="D17" s="43">
        <v>2710</v>
      </c>
      <c r="E17" s="33">
        <v>20000</v>
      </c>
      <c r="F17" s="33">
        <v>20000</v>
      </c>
      <c r="G17" s="24">
        <f t="shared" si="0"/>
        <v>1</v>
      </c>
      <c r="H17" s="32">
        <v>20000</v>
      </c>
      <c r="I17" s="32">
        <v>20000</v>
      </c>
      <c r="J17" s="24">
        <f t="shared" si="1"/>
        <v>1</v>
      </c>
      <c r="K17" s="33">
        <v>20000</v>
      </c>
      <c r="L17" s="33">
        <v>20000</v>
      </c>
      <c r="M17" s="24">
        <v>1</v>
      </c>
      <c r="N17" s="33"/>
      <c r="O17" s="33">
        <v>20000</v>
      </c>
      <c r="P17" s="33"/>
      <c r="Q17" s="33"/>
      <c r="R17" s="33"/>
      <c r="S17" s="33"/>
      <c r="T17" s="33"/>
      <c r="U17" s="32">
        <v>0</v>
      </c>
      <c r="V17" s="32">
        <v>0</v>
      </c>
      <c r="W17" s="34">
        <v>0</v>
      </c>
      <c r="X17" s="33">
        <v>0</v>
      </c>
      <c r="Y17" s="35"/>
      <c r="Z17" s="35"/>
      <c r="AA17" s="35"/>
    </row>
    <row r="18" spans="1:27" ht="77.25" customHeight="1">
      <c r="A18" s="19" t="s">
        <v>34</v>
      </c>
      <c r="B18" s="19">
        <v>754</v>
      </c>
      <c r="C18" s="19">
        <v>75412</v>
      </c>
      <c r="D18" s="43">
        <v>6300</v>
      </c>
      <c r="E18" s="33">
        <v>30000</v>
      </c>
      <c r="F18" s="33">
        <v>30000</v>
      </c>
      <c r="G18" s="24">
        <f t="shared" si="0"/>
        <v>1</v>
      </c>
      <c r="H18" s="32">
        <v>30000</v>
      </c>
      <c r="I18" s="32">
        <v>30000</v>
      </c>
      <c r="J18" s="24">
        <f t="shared" si="1"/>
        <v>1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2">
        <v>30000</v>
      </c>
      <c r="V18" s="32">
        <v>30000</v>
      </c>
      <c r="W18" s="34">
        <f>V18/U18</f>
        <v>1</v>
      </c>
      <c r="X18" s="33">
        <v>30000</v>
      </c>
      <c r="Y18" s="35"/>
      <c r="Z18" s="35"/>
      <c r="AA18" s="35"/>
    </row>
    <row r="19" spans="1:27" s="1" customFormat="1" ht="23.25" customHeight="1">
      <c r="A19" s="75" t="s">
        <v>10</v>
      </c>
      <c r="B19" s="76"/>
      <c r="C19" s="77"/>
      <c r="D19" s="20"/>
      <c r="E19" s="29">
        <f>SUM(E14)</f>
        <v>50000</v>
      </c>
      <c r="F19" s="25">
        <f>SUM(F10,F12,F14)</f>
        <v>50000</v>
      </c>
      <c r="G19" s="24">
        <f t="shared" si="0"/>
        <v>1</v>
      </c>
      <c r="H19" s="31">
        <f>SUM(H14)</f>
        <v>1050000</v>
      </c>
      <c r="I19" s="31">
        <f>SUM(I14)</f>
        <v>1050000</v>
      </c>
      <c r="J19" s="24">
        <f t="shared" si="1"/>
        <v>1</v>
      </c>
      <c r="K19" s="25">
        <f>SUM(K10,K12,K14)</f>
        <v>20000</v>
      </c>
      <c r="L19" s="25">
        <f>SUM(L10,L12,L14)</f>
        <v>20000</v>
      </c>
      <c r="M19" s="24">
        <v>1</v>
      </c>
      <c r="N19" s="30">
        <f aca="true" t="shared" si="2" ref="N19:V19">SUM(N10,N12,N14)</f>
        <v>0</v>
      </c>
      <c r="O19" s="25">
        <f t="shared" si="2"/>
        <v>20000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31">
        <f t="shared" si="2"/>
        <v>0</v>
      </c>
      <c r="U19" s="31">
        <f t="shared" si="2"/>
        <v>1030000</v>
      </c>
      <c r="V19" s="31">
        <f t="shared" si="2"/>
        <v>1030000</v>
      </c>
      <c r="W19" s="24">
        <f>V19/U19</f>
        <v>1</v>
      </c>
      <c r="X19" s="25">
        <f>SUM(X10,X12,X14)</f>
        <v>1030000</v>
      </c>
      <c r="Y19" s="25">
        <f>SUM(Y10,Y12,Y14)</f>
        <v>0</v>
      </c>
      <c r="Z19" s="25">
        <f>SUM(Z10,Z12,Z14)</f>
        <v>0</v>
      </c>
      <c r="AA19" s="25">
        <f>SUM(AA10,AA12,AA14)</f>
        <v>0</v>
      </c>
    </row>
  </sheetData>
  <sheetProtection/>
  <mergeCells count="28">
    <mergeCell ref="E4:G7"/>
    <mergeCell ref="K4:AA4"/>
    <mergeCell ref="A19:C19"/>
    <mergeCell ref="A10:C10"/>
    <mergeCell ref="A14:C14"/>
    <mergeCell ref="A12:C12"/>
    <mergeCell ref="C4:C8"/>
    <mergeCell ref="D4:D8"/>
    <mergeCell ref="U5:W7"/>
    <mergeCell ref="N6:O6"/>
    <mergeCell ref="O5:T5"/>
    <mergeCell ref="N7:N8"/>
    <mergeCell ref="H4:J7"/>
    <mergeCell ref="K5:M7"/>
    <mergeCell ref="S6:S8"/>
    <mergeCell ref="T6:T8"/>
    <mergeCell ref="Q6:Q8"/>
    <mergeCell ref="R6:R8"/>
    <mergeCell ref="A4:A8"/>
    <mergeCell ref="B4:B8"/>
    <mergeCell ref="A1:AA1"/>
    <mergeCell ref="X5:AA5"/>
    <mergeCell ref="X6:X8"/>
    <mergeCell ref="Y7:Y8"/>
    <mergeCell ref="Z6:Z8"/>
    <mergeCell ref="AA6:AA8"/>
    <mergeCell ref="O7:O8"/>
    <mergeCell ref="P6:P8"/>
  </mergeCells>
  <printOptions horizontalCentered="1"/>
  <pageMargins left="0" right="0" top="0.7086614173228347" bottom="0.7874015748031497" header="0.5118110236220472" footer="0.5118110236220472"/>
  <pageSetup horizontalDpi="600" verticalDpi="600" orientation="landscape" paperSize="9" r:id="rId1"/>
  <headerFooter alignWithMargins="0">
    <oddHeader>&amp;RZałącznik nr 11 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2013-03-12T06:59:29Z</cp:lastPrinted>
  <dcterms:created xsi:type="dcterms:W3CDTF">1998-12-09T13:02:10Z</dcterms:created>
  <dcterms:modified xsi:type="dcterms:W3CDTF">2013-03-14T08:55:19Z</dcterms:modified>
  <cp:category/>
  <cp:version/>
  <cp:contentType/>
  <cp:contentStatus/>
</cp:coreProperties>
</file>