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 3 _3  " sheetId="1" r:id="rId1"/>
    <sheet name="ZAŁ 9_4" sheetId="2" r:id="rId2"/>
    <sheet name="Arkusz1" sheetId="3" state="hidden" r:id="rId3"/>
    <sheet name="ZAŁ 10_5" sheetId="4" r:id="rId4"/>
  </sheets>
  <definedNames>
    <definedName name="_xlnm.Print_Titles" localSheetId="0">'ZAŁ 3 _3  '!$6:$12</definedName>
    <definedName name="_xlnm.Print_Titles" localSheetId="1">'ZAŁ 9_4'!$3:$4</definedName>
  </definedNames>
  <calcPr fullCalcOnLoad="1"/>
</workbook>
</file>

<file path=xl/sharedStrings.xml><?xml version="1.0" encoding="utf-8"?>
<sst xmlns="http://schemas.openxmlformats.org/spreadsheetml/2006/main" count="289" uniqueCount="167">
  <si>
    <t xml:space="preserve">Kwota </t>
  </si>
  <si>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</si>
  <si>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</si>
  <si>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</si>
  <si>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</si>
  <si>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</si>
  <si>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</si>
  <si>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</si>
  <si>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</si>
  <si>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</si>
  <si>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</si>
  <si>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</si>
  <si>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</si>
  <si>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</si>
  <si>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</si>
  <si>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</si>
  <si>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</si>
  <si>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</si>
  <si>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</si>
  <si>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</si>
  <si>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</si>
  <si>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A.</t>
  </si>
  <si>
    <t>B.</t>
  </si>
  <si>
    <t>C.</t>
  </si>
  <si>
    <t>D.</t>
  </si>
  <si>
    <t>4.</t>
  </si>
  <si>
    <t>Dział</t>
  </si>
  <si>
    <t>Rozdział</t>
  </si>
  <si>
    <t>§</t>
  </si>
  <si>
    <t>w tym:</t>
  </si>
  <si>
    <t>w tym źródła finansowania</t>
  </si>
  <si>
    <t>5.</t>
  </si>
  <si>
    <t>6.</t>
  </si>
  <si>
    <t>Rozdz.</t>
  </si>
  <si>
    <t>w złotych</t>
  </si>
  <si>
    <t>Nazwa zadania</t>
  </si>
  <si>
    <t>Kwota dotacji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</si>
  <si>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</si>
  <si>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</si>
  <si>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</si>
  <si>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</si>
  <si>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</si>
  <si>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</si>
  <si>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</si>
  <si>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</si>
  <si>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</si>
  <si>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</si>
  <si>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</si>
  <si>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I. Dotacje dla jednostek sektora finansów publicznych</t>
  </si>
  <si>
    <t>II. Dotacje dla jednostek spoza sektora finansów publicznych</t>
  </si>
  <si>
    <t>SPZOZ</t>
  </si>
  <si>
    <t>Nazwa przedsięwzięcia</t>
  </si>
  <si>
    <t>Załącznik Nr 5</t>
  </si>
  <si>
    <t>Rady Gminy Skarżysko Kościelne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</si>
  <si>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</si>
  <si>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</si>
  <si>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>Nazwa jednostki otrzymującej dotacje</t>
  </si>
  <si>
    <t>Zakres</t>
  </si>
  <si>
    <t>Sołectwo: Lipowe Pole Plebańskie</t>
  </si>
  <si>
    <t>Paragraf</t>
  </si>
  <si>
    <t>Budowa sieci kanalizacji sanitarnej z przykanalikami do granic posesji wraz z przepompowniami ścieków  i zasilaniem elektrycznym przepompowni w miejscowości Michałów</t>
  </si>
  <si>
    <t>Zmiana studium uwarunkowań i kierunków zagospodarowania przestrzennego gminy</t>
  </si>
  <si>
    <t xml:space="preserve">Wniesienie wkładów do  MPWiK Sp. z o.o w Skarżysku - Kamiennej na realizację zadania "Budowa i modernizacja  kanalizacji sanitarnej w Skarżysku- Kamiennej i Skarżysku Kościelnym" </t>
  </si>
  <si>
    <t>Dowóz uczniów do gimnazjum w Skarżysku Kościelnym</t>
  </si>
  <si>
    <t>Funkcjonowanie jednostek oświatowych</t>
  </si>
  <si>
    <t>Jednostki budżetowe oświaty</t>
  </si>
  <si>
    <t>Funkcjonowanie jednostki Urząd Gminy</t>
  </si>
  <si>
    <t>Funkcjonowanie GOPS</t>
  </si>
  <si>
    <t>Projekt POKL:"Od marginalizacji do aktywizacji - eliminowanie wykluczenia społecznego w Gminie Skarżysko Kościelne"</t>
  </si>
  <si>
    <t>Projekt RPO: "e-świętokrzyskie Budowa Systemu Informacji Przestrzennej Województwa Świętokrzyskiego"</t>
  </si>
  <si>
    <t>Projekt RPO: "e-świętokrzyskie Rozbudowa Infrastruktury Informatycznej JST"</t>
  </si>
  <si>
    <t>Projekt POKL: "Baśniowy świat"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</si>
  <si>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</si>
  <si>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</si>
  <si>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</si>
  <si>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Ogółem Wydatki Majątkowe</t>
  </si>
  <si>
    <t>WYDATKI BIEŻĄCE</t>
  </si>
  <si>
    <t>WYDATKI MAJĄTKOWE</t>
  </si>
  <si>
    <t>Konserwacja oświetlenia ulicznego</t>
  </si>
  <si>
    <t>OGÓŁEM WYDATKI BIEŻĄCE I MAJĄTKOWE</t>
  </si>
  <si>
    <t>Zimowe utrzymanie dróg</t>
  </si>
  <si>
    <t>Sołectwo: Skarżysko Kościelne I</t>
  </si>
  <si>
    <t>Utrzymanie czystości w sołectwie oraz przystanków autobusowych</t>
  </si>
  <si>
    <t>Utrzymanie porządku w sołectwie</t>
  </si>
  <si>
    <t xml:space="preserve">Dotacja celowa z budżetu na finansowanie lub dofinansowanie zadań w zakresie upowszechniania tradycji, kultury i patriotyzmu  - promocja reginalnej kuchni, twórców lokalnych, organizacja przeglądu zespołów śpiewaczych, cykl imprez kulturalnych dla mieszkańców Gminy, zajęcia w zakresie choreografii i wykonawstwa pieśni ludowych pod kierunkiem instruktora  ... </t>
  </si>
  <si>
    <t>Dotacja celowa z budżetu na finansowanie lub dofinansowanie zadań w zakresie sportu i rekreacji -Organizowanie treningów szkoleniowych, imprez sportowo- rekreacyjnych , turniejów sportowo- intelektualnych ,rajdów, zakup sprzętu sportowego i ubrań sportowych, udział w zawodach, turniejach sportowych i rekreacyjnych o zasięgu gminnym wraz z wyjazdami na turnieje i zawody sportowe.</t>
  </si>
  <si>
    <t xml:space="preserve">Parafia Rzymsko-Katolickiej  p.w. Św.  Trójcy w Skarżysku Kościelnym </t>
  </si>
  <si>
    <t>Utrzymanie porządku i czystości w sołectwie</t>
  </si>
  <si>
    <t>Przystosowanie i wyposażenie pomieszczeń miejscowej szkoły dla potrzeb spotkań mieszkańców sołectwa</t>
  </si>
  <si>
    <t>Budowa sieci kanalizacji sanitarnej z przykanalikami do granic posesji wraz z przepompowniami ścieków  i zasilaniem elektrycznym przepompowni w miejscowości Majków, ul Św. Anny</t>
  </si>
  <si>
    <t>Budowa sieci kanalizacji sanitarnej z przykanalikami do granic posesji wraz z przepompowniami ścieków  i zasilaniem elektrycznym przepompowni w miejscowości Skarżysko Kościelne i Grzybowa Góra</t>
  </si>
  <si>
    <t>kredyty i pożyczki podlegające zwrotowi ze środków art.. 5ust. 1 pkt 2 u.f.p.</t>
  </si>
  <si>
    <t>1.1</t>
  </si>
  <si>
    <t>2.1</t>
  </si>
  <si>
    <t>3.1</t>
  </si>
  <si>
    <t>2.2</t>
  </si>
  <si>
    <t>2.3</t>
  </si>
  <si>
    <t>Organizacja imprez integracyjnych dla społeczności lokalnej</t>
  </si>
  <si>
    <t>Odłów i transport bezpańskich psów i kotów</t>
  </si>
  <si>
    <t>Oświetlenie uliczne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</si>
  <si>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</si>
  <si>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</si>
  <si>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</si>
  <si>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</si>
  <si>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</si>
  <si>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</si>
  <si>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</si>
  <si>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</si>
  <si>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</si>
  <si>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</si>
  <si>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</si>
  <si>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</si>
  <si>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</si>
  <si>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</si>
  <si>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</si>
  <si>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</si>
  <si>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</si>
  <si>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</si>
  <si>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</si>
  <si>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</si>
  <si>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</si>
  <si>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</si>
  <si>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</si>
  <si>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</si>
  <si>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</si>
  <si>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</si>
  <si>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</si>
  <si>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</si>
  <si>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</si>
  <si>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</si>
  <si>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</si>
  <si>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</si>
  <si>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</si>
  <si>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</si>
  <si>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</si>
  <si>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</si>
  <si>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</si>
  <si>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</si>
  <si>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</si>
  <si>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</si>
  <si>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</si>
  <si>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</si>
  <si>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</si>
  <si>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</si>
  <si>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</si>
  <si>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</si>
  <si>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</si>
  <si>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</si>
  <si>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Zagospodarowanie  „Oczko Wodnego” wraz z ciągiem komunikacyjnym</t>
  </si>
  <si>
    <t>7.</t>
  </si>
  <si>
    <t>Limity wydatków na wieloletnie przedsięwzięcia majątkowe planowane do poniesienia  w  2013 roku</t>
  </si>
  <si>
    <t>rok budżetowy 2013 (7+8+10+11)</t>
  </si>
  <si>
    <t>Stowarzyszenie OSP Grzybowa Góra</t>
  </si>
  <si>
    <t>Stowarzyszenia OSP Kierz Niedźwiedzi</t>
  </si>
  <si>
    <t>Dotacja celowa z budżetu na finansowanie  zadań w zakresie utrzymania gotowości bojowej OSP</t>
  </si>
  <si>
    <t>Dotacja celowa z budżetu na finansowanie zadań w zakresie utrzymania gotowości bojowej OSP</t>
  </si>
  <si>
    <t>Stowarzyszenia OSP Lipowe Pole</t>
  </si>
  <si>
    <t>Dotacja  dla SPZOZ na realizację programu "Zapobieganie chorobom zakaźnym- darmowe szczepienia ochronne u pacjentów SPZOZ powyżej 60 roku życia przeciwko grypie i pneumokokom, u dzieci w wieku szkolnym szczepienie przeciwko meningokokom (sepsa, posocznica)"</t>
  </si>
  <si>
    <t xml:space="preserve">Rozbudowa drogi gminnej w miejscowości Skarżysko Kościelne, ul. Olszynki </t>
  </si>
  <si>
    <t xml:space="preserve">Rozbudowa drogi gminnej w miejscowości Skarżysko Kościelne, ul. Graniczna </t>
  </si>
  <si>
    <t xml:space="preserve">Dotacja celowa z budżetu na dofinansowanie  prac konserwatorsko - restauratorskich barokowego prospektu organowego chóru w zabytkowym kościele parafialnym pw. Św. Trójcy w Skarżysku Kościelnym </t>
  </si>
  <si>
    <t>Dotacje celowe  w 2013 r.</t>
  </si>
  <si>
    <t>Dotacja celowa z budżetu na finansowanie lub dofinansowanie kosztów realizacji inwestycji i zakupów inwestycyjnych jednostek niezaliczanych do sektora finansów publicznych - Zakup samochodu pożarniczego przez Stowarzyszenie OSP Kierz Niedźwiedzi</t>
  </si>
  <si>
    <t>Załącznik Nr 3                                           do Uchwały Nr XXIX/.../2013                       Rady Gminy Skarżysko Kościelne              z dnia 30 stycznia 2013 r.</t>
  </si>
  <si>
    <t>do Uchwały Nr XXIX/.../2013</t>
  </si>
  <si>
    <t>z dnia 30 stycznia 2013 r.</t>
  </si>
  <si>
    <t>Załącznik Nr 4                                                                                                                do Uchwały Nr XXIX/..../2013                                                                                            Rady Gminy Skarżysko Kościelne                                                                                                z dnia 30 stycznia 2013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</si>
</sst>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7"/>
      <name val="Arial CE"/>
      <family val="2"/>
    </font>
    <font>
      <sz val="9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9"/>
      <name val="Arial CE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30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30" fillId="0" borderId="10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30" fillId="0" borderId="10" xfId="0" applyNumberFormat="1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8" fontId="9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vertical="top" wrapText="1"/>
    </xf>
    <xf numFmtId="1" fontId="5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9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 wrapText="1"/>
    </xf>
    <xf numFmtId="4" fontId="30" fillId="0" borderId="10" xfId="0" applyNumberFormat="1" applyFont="1" applyBorder="1" applyAlignment="1">
      <alignment horizontal="right" vertical="center"/>
    </xf>
    <xf numFmtId="4" fontId="30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29" fillId="0" borderId="14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9" fillId="0" borderId="13" xfId="0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4" fontId="33" fillId="0" borderId="10" xfId="0" applyNumberFormat="1" applyFont="1" applyBorder="1" applyAlignment="1">
      <alignment vertical="top" wrapText="1"/>
    </xf>
    <xf numFmtId="0" fontId="34" fillId="0" borderId="0" xfId="0" applyFont="1" applyAlignment="1">
      <alignment vertical="center"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2" fillId="0" borderId="0" xfId="0" applyFont="1" applyAlignment="1">
      <alignment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9" fontId="34" fillId="0" borderId="13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1" fontId="5" fillId="0" borderId="1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33" fillId="0" borderId="13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vertical="center"/>
    </xf>
    <xf numFmtId="2" fontId="2" fillId="0" borderId="24" xfId="0" applyNumberFormat="1" applyFont="1" applyBorder="1" applyAlignment="1">
      <alignment horizontal="left" vertical="center"/>
    </xf>
    <xf numFmtId="169" fontId="34" fillId="0" borderId="16" xfId="0" applyNumberFormat="1" applyFont="1" applyBorder="1" applyAlignment="1">
      <alignment horizontal="center" vertical="center"/>
    </xf>
    <xf numFmtId="169" fontId="34" fillId="0" borderId="14" xfId="0" applyNumberFormat="1" applyFont="1" applyBorder="1" applyAlignment="1">
      <alignment horizontal="center" vertical="center"/>
    </xf>
    <xf numFmtId="168" fontId="34" fillId="0" borderId="22" xfId="0" applyNumberFormat="1" applyFont="1" applyBorder="1" applyAlignment="1">
      <alignment vertical="center"/>
    </xf>
    <xf numFmtId="168" fontId="34" fillId="0" borderId="23" xfId="0" applyNumberFormat="1" applyFont="1" applyBorder="1" applyAlignment="1">
      <alignment vertical="center"/>
    </xf>
    <xf numFmtId="168" fontId="34" fillId="0" borderId="12" xfId="0" applyNumberFormat="1" applyFont="1" applyBorder="1" applyAlignment="1">
      <alignment vertical="center"/>
    </xf>
    <xf numFmtId="0" fontId="33" fillId="0" borderId="13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9" fontId="9" fillId="0" borderId="13" xfId="0" applyNumberFormat="1" applyFont="1" applyBorder="1" applyAlignment="1">
      <alignment horizontal="center" vertical="center"/>
    </xf>
    <xf numFmtId="169" fontId="9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0" fontId="28" fillId="0" borderId="17" xfId="0" applyFont="1" applyBorder="1" applyAlignment="1">
      <alignment/>
    </xf>
    <xf numFmtId="4" fontId="4" fillId="0" borderId="0" xfId="0" applyNumberFormat="1" applyFont="1" applyAlignment="1">
      <alignment horizontal="right" vertical="center" wrapText="1"/>
    </xf>
    <xf numFmtId="168" fontId="9" fillId="0" borderId="13" xfId="0" applyNumberFormat="1" applyFont="1" applyBorder="1" applyAlignment="1">
      <alignment vertical="center"/>
    </xf>
    <xf numFmtId="168" fontId="9" fillId="0" borderId="16" xfId="0" applyNumberFormat="1" applyFont="1" applyBorder="1" applyAlignment="1">
      <alignment vertical="center"/>
    </xf>
    <xf numFmtId="168" fontId="9" fillId="0" borderId="14" xfId="0" applyNumberFormat="1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4" fontId="30" fillId="0" borderId="13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9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left" vertical="center"/>
    </xf>
    <xf numFmtId="168" fontId="0" fillId="0" borderId="13" xfId="0" applyNumberFormat="1" applyFont="1" applyBorder="1" applyAlignment="1">
      <alignment horizontal="right" vertical="center"/>
    </xf>
    <xf numFmtId="168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69" fontId="0" fillId="0" borderId="13" xfId="0" applyNumberFormat="1" applyFont="1" applyBorder="1" applyAlignment="1">
      <alignment horizontal="right" vertical="center"/>
    </xf>
    <xf numFmtId="169" fontId="0" fillId="0" borderId="14" xfId="0" applyNumberFormat="1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 vertical="center" wrapText="1"/>
    </xf>
    <xf numFmtId="0" fontId="2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0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E2" sqref="E2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25390625" style="11" bestFit="1" customWidth="1"/>
    <col min="4" max="4" width="21.375" style="11" customWidth="1"/>
    <col min="5" max="5" width="10.625" style="42" customWidth="1"/>
    <col min="6" max="6" width="11.25390625" style="42" customWidth="1"/>
    <col min="7" max="7" width="10.125" style="42" customWidth="1"/>
    <col min="8" max="8" width="9.875" style="42" customWidth="1"/>
    <col min="9" max="9" width="12.625" style="42" customWidth="1"/>
    <col min="10" max="10" width="2.875" style="11" customWidth="1"/>
    <col min="11" max="11" width="11.00390625" style="42" customWidth="1"/>
    <col min="12" max="12" width="12.875" style="42" customWidth="1"/>
    <col min="13" max="13" width="15.25390625" style="11" customWidth="1"/>
    <col min="14" max="16384" width="9.125" style="11" customWidth="1"/>
  </cols>
  <sheetData>
    <row r="1" spans="12:13" ht="15.75" customHeight="1">
      <c r="L1" s="184" t="s">
        <v>163</v>
      </c>
      <c r="M1" s="184"/>
    </row>
    <row r="2" spans="12:13" ht="11.25">
      <c r="L2" s="184"/>
      <c r="M2" s="184"/>
    </row>
    <row r="3" spans="12:13" ht="11.25">
      <c r="L3" s="184"/>
      <c r="M3" s="184"/>
    </row>
    <row r="4" spans="12:13" ht="11.25">
      <c r="L4" s="184"/>
      <c r="M4" s="184"/>
    </row>
    <row r="5" spans="1:13" ht="11.25">
      <c r="A5" s="153" t="s">
        <v>150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ht="10.5" customHeight="1">
      <c r="A6" s="10"/>
      <c r="B6" s="10"/>
      <c r="C6" s="10"/>
      <c r="D6" s="10"/>
      <c r="E6" s="38"/>
      <c r="F6" s="38"/>
      <c r="G6" s="38"/>
      <c r="H6" s="38"/>
      <c r="I6" s="38"/>
      <c r="J6" s="10"/>
      <c r="K6" s="38"/>
      <c r="L6" s="38"/>
      <c r="M6" s="2" t="s">
        <v>34</v>
      </c>
    </row>
    <row r="7" spans="1:13" s="59" customFormat="1" ht="19.5" customHeight="1">
      <c r="A7" s="154" t="s">
        <v>38</v>
      </c>
      <c r="B7" s="154" t="s">
        <v>26</v>
      </c>
      <c r="C7" s="154" t="s">
        <v>33</v>
      </c>
      <c r="D7" s="155" t="s">
        <v>51</v>
      </c>
      <c r="E7" s="156" t="s">
        <v>39</v>
      </c>
      <c r="F7" s="157" t="s">
        <v>42</v>
      </c>
      <c r="G7" s="157"/>
      <c r="H7" s="157"/>
      <c r="I7" s="157"/>
      <c r="J7" s="157"/>
      <c r="K7" s="157"/>
      <c r="L7" s="157"/>
      <c r="M7" s="155" t="s">
        <v>40</v>
      </c>
    </row>
    <row r="8" spans="1:13" s="59" customFormat="1" ht="14.25" customHeight="1">
      <c r="A8" s="154"/>
      <c r="B8" s="154"/>
      <c r="C8" s="154"/>
      <c r="D8" s="155"/>
      <c r="E8" s="156"/>
      <c r="F8" s="143" t="s">
        <v>151</v>
      </c>
      <c r="G8" s="155" t="s">
        <v>30</v>
      </c>
      <c r="H8" s="155"/>
      <c r="I8" s="155"/>
      <c r="J8" s="155"/>
      <c r="K8" s="155"/>
      <c r="L8" s="155"/>
      <c r="M8" s="155"/>
    </row>
    <row r="9" spans="1:13" s="59" customFormat="1" ht="19.5" customHeight="1">
      <c r="A9" s="154"/>
      <c r="B9" s="154"/>
      <c r="C9" s="154"/>
      <c r="D9" s="155"/>
      <c r="E9" s="156"/>
      <c r="F9" s="143"/>
      <c r="G9" s="156" t="s">
        <v>46</v>
      </c>
      <c r="H9" s="156" t="s">
        <v>43</v>
      </c>
      <c r="I9" s="60" t="s">
        <v>29</v>
      </c>
      <c r="J9" s="144" t="s">
        <v>47</v>
      </c>
      <c r="K9" s="145"/>
      <c r="L9" s="156" t="s">
        <v>44</v>
      </c>
      <c r="M9" s="155"/>
    </row>
    <row r="10" spans="1:13" s="59" customFormat="1" ht="78" customHeight="1">
      <c r="A10" s="154"/>
      <c r="B10" s="154"/>
      <c r="C10" s="154"/>
      <c r="D10" s="155"/>
      <c r="E10" s="156"/>
      <c r="F10" s="143"/>
      <c r="G10" s="156"/>
      <c r="H10" s="156"/>
      <c r="I10" s="140" t="s">
        <v>91</v>
      </c>
      <c r="J10" s="146"/>
      <c r="K10" s="147"/>
      <c r="L10" s="156"/>
      <c r="M10" s="155"/>
    </row>
    <row r="11" spans="1:13" s="12" customFormat="1" ht="3" customHeight="1" hidden="1">
      <c r="A11" s="154"/>
      <c r="B11" s="154"/>
      <c r="C11" s="154"/>
      <c r="D11" s="155"/>
      <c r="E11" s="156"/>
      <c r="F11" s="143"/>
      <c r="G11" s="156"/>
      <c r="H11" s="156"/>
      <c r="I11" s="141"/>
      <c r="J11" s="148"/>
      <c r="K11" s="149"/>
      <c r="L11" s="156"/>
      <c r="M11" s="155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44">
        <v>5</v>
      </c>
      <c r="F12" s="44">
        <v>6</v>
      </c>
      <c r="G12" s="44">
        <v>7</v>
      </c>
      <c r="H12" s="44">
        <v>8</v>
      </c>
      <c r="I12" s="45">
        <v>9</v>
      </c>
      <c r="J12" s="133">
        <v>10</v>
      </c>
      <c r="K12" s="134"/>
      <c r="L12" s="44">
        <v>11</v>
      </c>
      <c r="M12" s="44">
        <v>12</v>
      </c>
    </row>
    <row r="13" spans="1:13" ht="18" customHeight="1" hidden="1">
      <c r="A13" s="135" t="s">
        <v>77</v>
      </c>
      <c r="B13" s="136"/>
      <c r="C13" s="136"/>
      <c r="D13" s="137"/>
      <c r="E13" s="44"/>
      <c r="F13" s="44"/>
      <c r="G13" s="44"/>
      <c r="H13" s="44"/>
      <c r="I13" s="45"/>
      <c r="J13" s="45"/>
      <c r="K13" s="52"/>
      <c r="L13" s="44"/>
      <c r="M13" s="56"/>
    </row>
    <row r="14" spans="1:13" s="31" customFormat="1" ht="87" customHeight="1">
      <c r="A14" s="51">
        <v>1</v>
      </c>
      <c r="B14" s="53">
        <v>10</v>
      </c>
      <c r="C14" s="54">
        <v>1010</v>
      </c>
      <c r="D14" s="57" t="s">
        <v>60</v>
      </c>
      <c r="E14" s="39">
        <v>200000</v>
      </c>
      <c r="F14" s="39">
        <v>170000</v>
      </c>
      <c r="G14" s="39">
        <v>170000</v>
      </c>
      <c r="H14" s="39">
        <v>0</v>
      </c>
      <c r="I14" s="39">
        <v>0</v>
      </c>
      <c r="J14" s="29" t="s">
        <v>41</v>
      </c>
      <c r="K14" s="39">
        <v>0</v>
      </c>
      <c r="L14" s="39">
        <v>0</v>
      </c>
      <c r="M14" s="49" t="s">
        <v>1</v>
      </c>
    </row>
    <row r="15" spans="1:13" s="31" customFormat="1" ht="13.5" customHeight="1">
      <c r="A15" s="175">
        <v>2</v>
      </c>
      <c r="B15" s="178">
        <v>10</v>
      </c>
      <c r="C15" s="185">
        <v>1010</v>
      </c>
      <c r="D15" s="188" t="s">
        <v>90</v>
      </c>
      <c r="E15" s="191">
        <v>3545000</v>
      </c>
      <c r="F15" s="191">
        <v>1870000</v>
      </c>
      <c r="G15" s="191">
        <v>100000</v>
      </c>
      <c r="H15" s="191">
        <v>641579</v>
      </c>
      <c r="I15" s="191">
        <v>0</v>
      </c>
      <c r="J15" s="29" t="s">
        <v>21</v>
      </c>
      <c r="K15" s="43">
        <v>0</v>
      </c>
      <c r="L15" s="191">
        <v>1128421</v>
      </c>
      <c r="M15" s="194" t="s">
        <v>1</v>
      </c>
    </row>
    <row r="16" spans="1:13" s="31" customFormat="1" ht="9.75" customHeight="1">
      <c r="A16" s="176"/>
      <c r="B16" s="179"/>
      <c r="C16" s="186"/>
      <c r="D16" s="189"/>
      <c r="E16" s="192"/>
      <c r="F16" s="192"/>
      <c r="G16" s="192"/>
      <c r="H16" s="192"/>
      <c r="I16" s="192"/>
      <c r="J16" s="29" t="s">
        <v>22</v>
      </c>
      <c r="K16" s="43"/>
      <c r="L16" s="192"/>
      <c r="M16" s="195"/>
    </row>
    <row r="17" spans="1:13" s="31" customFormat="1" ht="9" customHeight="1">
      <c r="A17" s="176"/>
      <c r="B17" s="179"/>
      <c r="C17" s="186"/>
      <c r="D17" s="189"/>
      <c r="E17" s="192"/>
      <c r="F17" s="192"/>
      <c r="G17" s="192"/>
      <c r="H17" s="192"/>
      <c r="I17" s="192"/>
      <c r="J17" s="29" t="s">
        <v>23</v>
      </c>
      <c r="K17" s="43"/>
      <c r="L17" s="192"/>
      <c r="M17" s="195"/>
    </row>
    <row r="18" spans="1:13" s="31" customFormat="1" ht="66.75" customHeight="1">
      <c r="A18" s="177"/>
      <c r="B18" s="179"/>
      <c r="C18" s="187"/>
      <c r="D18" s="190"/>
      <c r="E18" s="193"/>
      <c r="F18" s="193"/>
      <c r="G18" s="193"/>
      <c r="H18" s="193"/>
      <c r="I18" s="193"/>
      <c r="J18" s="29" t="s">
        <v>24</v>
      </c>
      <c r="K18" s="43"/>
      <c r="L18" s="193"/>
      <c r="M18" s="195"/>
    </row>
    <row r="19" spans="1:13" s="119" customFormat="1" ht="10.5" customHeight="1" hidden="1">
      <c r="A19" s="138">
        <v>3</v>
      </c>
      <c r="B19" s="129">
        <v>10</v>
      </c>
      <c r="C19" s="169">
        <v>1010</v>
      </c>
      <c r="D19" s="172" t="s">
        <v>89</v>
      </c>
      <c r="E19" s="150"/>
      <c r="F19" s="150"/>
      <c r="G19" s="150"/>
      <c r="H19" s="150"/>
      <c r="I19" s="150">
        <v>0</v>
      </c>
      <c r="J19" s="117" t="s">
        <v>21</v>
      </c>
      <c r="K19" s="118">
        <v>0</v>
      </c>
      <c r="L19" s="150">
        <v>0</v>
      </c>
      <c r="M19" s="142" t="s">
        <v>1</v>
      </c>
    </row>
    <row r="20" spans="1:13" s="119" customFormat="1" ht="9.75" customHeight="1" hidden="1">
      <c r="A20" s="127"/>
      <c r="B20" s="167"/>
      <c r="C20" s="170"/>
      <c r="D20" s="173"/>
      <c r="E20" s="151"/>
      <c r="F20" s="151"/>
      <c r="G20" s="151"/>
      <c r="H20" s="151"/>
      <c r="I20" s="151"/>
      <c r="J20" s="117" t="s">
        <v>22</v>
      </c>
      <c r="K20" s="118"/>
      <c r="L20" s="151"/>
      <c r="M20" s="132"/>
    </row>
    <row r="21" spans="1:13" s="119" customFormat="1" ht="9" customHeight="1" hidden="1">
      <c r="A21" s="127"/>
      <c r="B21" s="167"/>
      <c r="C21" s="170"/>
      <c r="D21" s="173"/>
      <c r="E21" s="151"/>
      <c r="F21" s="151"/>
      <c r="G21" s="151"/>
      <c r="H21" s="151"/>
      <c r="I21" s="151"/>
      <c r="J21" s="117" t="s">
        <v>23</v>
      </c>
      <c r="K21" s="118"/>
      <c r="L21" s="151"/>
      <c r="M21" s="132"/>
    </row>
    <row r="22" spans="1:13" s="119" customFormat="1" ht="66" customHeight="1" hidden="1">
      <c r="A22" s="128"/>
      <c r="B22" s="168"/>
      <c r="C22" s="171"/>
      <c r="D22" s="174"/>
      <c r="E22" s="152"/>
      <c r="F22" s="152"/>
      <c r="G22" s="152"/>
      <c r="H22" s="152"/>
      <c r="I22" s="152"/>
      <c r="J22" s="117" t="s">
        <v>24</v>
      </c>
      <c r="K22" s="118"/>
      <c r="L22" s="152"/>
      <c r="M22" s="132"/>
    </row>
    <row r="23" spans="1:13" s="31" customFormat="1" ht="39.75" customHeight="1">
      <c r="A23" s="15">
        <v>3</v>
      </c>
      <c r="B23" s="30">
        <v>600</v>
      </c>
      <c r="C23" s="30">
        <v>60016</v>
      </c>
      <c r="D23" s="34" t="s">
        <v>158</v>
      </c>
      <c r="E23" s="39">
        <v>859690</v>
      </c>
      <c r="F23" s="39">
        <v>853231</v>
      </c>
      <c r="G23" s="39">
        <v>133705.47</v>
      </c>
      <c r="H23" s="39">
        <v>363449</v>
      </c>
      <c r="I23" s="39">
        <v>0</v>
      </c>
      <c r="J23" s="29" t="s">
        <v>41</v>
      </c>
      <c r="K23" s="65">
        <v>338076.53</v>
      </c>
      <c r="L23" s="39">
        <v>0</v>
      </c>
      <c r="M23" s="49" t="s">
        <v>1</v>
      </c>
    </row>
    <row r="24" spans="1:13" s="31" customFormat="1" ht="38.25" customHeight="1">
      <c r="A24" s="15">
        <v>4</v>
      </c>
      <c r="B24" s="30">
        <v>600</v>
      </c>
      <c r="C24" s="30">
        <v>60016</v>
      </c>
      <c r="D24" s="34" t="s">
        <v>159</v>
      </c>
      <c r="E24" s="39">
        <v>600000</v>
      </c>
      <c r="F24" s="39">
        <v>20000</v>
      </c>
      <c r="G24" s="39">
        <v>20000</v>
      </c>
      <c r="H24" s="39">
        <v>0</v>
      </c>
      <c r="I24" s="39"/>
      <c r="J24" s="29" t="s">
        <v>41</v>
      </c>
      <c r="K24" s="39"/>
      <c r="L24" s="39"/>
      <c r="M24" s="49" t="s">
        <v>1</v>
      </c>
    </row>
    <row r="25" spans="1:13" s="72" customFormat="1" ht="48" customHeight="1">
      <c r="A25" s="66">
        <v>5</v>
      </c>
      <c r="B25" s="67">
        <v>720</v>
      </c>
      <c r="C25" s="67">
        <v>72095</v>
      </c>
      <c r="D25" s="68" t="s">
        <v>70</v>
      </c>
      <c r="E25" s="69">
        <v>88286.2</v>
      </c>
      <c r="F25" s="69">
        <v>79746.2</v>
      </c>
      <c r="G25" s="69">
        <v>13936.23</v>
      </c>
      <c r="H25" s="69">
        <v>0</v>
      </c>
      <c r="I25" s="69">
        <v>0</v>
      </c>
      <c r="J25" s="70" t="s">
        <v>41</v>
      </c>
      <c r="K25" s="69">
        <v>0</v>
      </c>
      <c r="L25" s="69">
        <v>65809.97</v>
      </c>
      <c r="M25" s="71" t="s">
        <v>1</v>
      </c>
    </row>
    <row r="26" spans="1:13" s="72" customFormat="1" ht="69" customHeight="1">
      <c r="A26" s="66">
        <v>6</v>
      </c>
      <c r="B26" s="67">
        <v>720</v>
      </c>
      <c r="C26" s="67">
        <v>72095</v>
      </c>
      <c r="D26" s="68" t="s">
        <v>69</v>
      </c>
      <c r="E26" s="69">
        <v>84967.66</v>
      </c>
      <c r="F26" s="69">
        <v>84967.66</v>
      </c>
      <c r="G26" s="69">
        <v>19882.69</v>
      </c>
      <c r="H26" s="69">
        <v>0</v>
      </c>
      <c r="I26" s="69">
        <v>0</v>
      </c>
      <c r="J26" s="70" t="s">
        <v>41</v>
      </c>
      <c r="K26" s="69">
        <v>0</v>
      </c>
      <c r="L26" s="69">
        <v>65084.97</v>
      </c>
      <c r="M26" s="71" t="s">
        <v>1</v>
      </c>
    </row>
    <row r="27" spans="1:13" s="31" customFormat="1" ht="93" customHeight="1">
      <c r="A27" s="15">
        <v>7</v>
      </c>
      <c r="B27" s="36">
        <v>900</v>
      </c>
      <c r="C27" s="37">
        <v>90001</v>
      </c>
      <c r="D27" s="34" t="s">
        <v>62</v>
      </c>
      <c r="E27" s="39">
        <v>2890000</v>
      </c>
      <c r="F27" s="39">
        <v>480000</v>
      </c>
      <c r="G27" s="39">
        <v>0</v>
      </c>
      <c r="H27" s="39">
        <v>480000</v>
      </c>
      <c r="I27" s="39">
        <v>0</v>
      </c>
      <c r="J27" s="29" t="s">
        <v>41</v>
      </c>
      <c r="K27" s="39">
        <v>0</v>
      </c>
      <c r="L27" s="39">
        <v>0</v>
      </c>
      <c r="M27" s="30" t="s">
        <v>1</v>
      </c>
    </row>
    <row r="28" spans="1:13" s="31" customFormat="1" ht="35.25" customHeight="1">
      <c r="A28" s="180" t="s">
        <v>75</v>
      </c>
      <c r="B28" s="180"/>
      <c r="C28" s="180"/>
      <c r="D28" s="180"/>
      <c r="E28" s="39">
        <f>SUM(E14:E27)</f>
        <v>8267943.86</v>
      </c>
      <c r="F28" s="39">
        <f>SUM(F14:F27)</f>
        <v>3557944.8600000003</v>
      </c>
      <c r="G28" s="39">
        <f>SUM(G14:G27)</f>
        <v>457524.38999999996</v>
      </c>
      <c r="H28" s="39">
        <f>SUM(H14:H27)</f>
        <v>1485028</v>
      </c>
      <c r="I28" s="39">
        <f>SUM(I14:I27)</f>
        <v>0</v>
      </c>
      <c r="J28" s="46"/>
      <c r="K28" s="39">
        <f>SUM(K14:K27)</f>
        <v>338076.53</v>
      </c>
      <c r="L28" s="39">
        <f>SUM(L14:L27)</f>
        <v>1259315.94</v>
      </c>
      <c r="M28" s="73"/>
    </row>
    <row r="29" spans="1:13" ht="11.25" customHeight="1" hidden="1">
      <c r="A29" s="181" t="s">
        <v>76</v>
      </c>
      <c r="B29" s="182"/>
      <c r="C29" s="182"/>
      <c r="D29" s="183"/>
      <c r="E29" s="40"/>
      <c r="F29" s="40"/>
      <c r="G29" s="40"/>
      <c r="H29" s="40"/>
      <c r="I29" s="40"/>
      <c r="J29" s="14"/>
      <c r="K29" s="55"/>
      <c r="L29" s="40"/>
      <c r="M29" s="50"/>
    </row>
    <row r="30" spans="1:13" s="31" customFormat="1" ht="39" customHeight="1" hidden="1">
      <c r="A30" s="32">
        <v>1</v>
      </c>
      <c r="B30" s="33">
        <v>600</v>
      </c>
      <c r="C30" s="33">
        <v>60016</v>
      </c>
      <c r="D30" s="58" t="s">
        <v>80</v>
      </c>
      <c r="E30" s="41">
        <v>100000</v>
      </c>
      <c r="F30" s="41">
        <v>70000</v>
      </c>
      <c r="G30" s="41">
        <v>70000</v>
      </c>
      <c r="H30" s="41">
        <v>0</v>
      </c>
      <c r="I30" s="41">
        <v>0</v>
      </c>
      <c r="J30" s="29" t="s">
        <v>41</v>
      </c>
      <c r="K30" s="41">
        <v>0</v>
      </c>
      <c r="L30" s="41">
        <v>0</v>
      </c>
      <c r="M30" s="49" t="s">
        <v>1</v>
      </c>
    </row>
    <row r="31" spans="1:13" s="31" customFormat="1" ht="57" customHeight="1" hidden="1">
      <c r="A31" s="32">
        <v>2</v>
      </c>
      <c r="B31" s="33">
        <v>710</v>
      </c>
      <c r="C31" s="33">
        <v>71004</v>
      </c>
      <c r="D31" s="35" t="s">
        <v>61</v>
      </c>
      <c r="E31" s="41">
        <v>200000</v>
      </c>
      <c r="F31" s="41">
        <v>200000</v>
      </c>
      <c r="G31" s="41">
        <v>200000</v>
      </c>
      <c r="H31" s="41">
        <v>0</v>
      </c>
      <c r="I31" s="41">
        <v>0</v>
      </c>
      <c r="J31" s="29" t="s">
        <v>41</v>
      </c>
      <c r="K31" s="41">
        <v>0</v>
      </c>
      <c r="L31" s="41">
        <v>0</v>
      </c>
      <c r="M31" s="49" t="s">
        <v>1</v>
      </c>
    </row>
    <row r="32" spans="1:13" s="31" customFormat="1" ht="40.5" customHeight="1" hidden="1">
      <c r="A32" s="15">
        <v>3</v>
      </c>
      <c r="B32" s="30"/>
      <c r="C32" s="30"/>
      <c r="D32" s="34" t="s">
        <v>66</v>
      </c>
      <c r="E32" s="39">
        <v>840000</v>
      </c>
      <c r="F32" s="39">
        <v>550000</v>
      </c>
      <c r="G32" s="39">
        <v>550000</v>
      </c>
      <c r="H32" s="39">
        <v>0</v>
      </c>
      <c r="I32" s="39">
        <v>0</v>
      </c>
      <c r="J32" s="29" t="s">
        <v>41</v>
      </c>
      <c r="K32" s="39">
        <v>0</v>
      </c>
      <c r="L32" s="39">
        <v>0</v>
      </c>
      <c r="M32" s="49" t="s">
        <v>1</v>
      </c>
    </row>
    <row r="33" spans="1:13" s="31" customFormat="1" ht="44.25" customHeight="1" hidden="1">
      <c r="A33" s="15">
        <v>4</v>
      </c>
      <c r="B33" s="30">
        <v>801</v>
      </c>
      <c r="C33" s="30">
        <v>80113</v>
      </c>
      <c r="D33" s="34" t="s">
        <v>63</v>
      </c>
      <c r="E33" s="39">
        <v>225000</v>
      </c>
      <c r="F33" s="39">
        <v>85000</v>
      </c>
      <c r="G33" s="39">
        <v>85000</v>
      </c>
      <c r="H33" s="39">
        <v>0</v>
      </c>
      <c r="I33" s="39">
        <v>0</v>
      </c>
      <c r="J33" s="29" t="s">
        <v>41</v>
      </c>
      <c r="K33" s="39">
        <v>0</v>
      </c>
      <c r="L33" s="39">
        <v>0</v>
      </c>
      <c r="M33" s="49" t="s">
        <v>1</v>
      </c>
    </row>
    <row r="34" spans="1:13" s="31" customFormat="1" ht="42" customHeight="1" hidden="1">
      <c r="A34" s="15">
        <v>5</v>
      </c>
      <c r="B34" s="30"/>
      <c r="C34" s="30"/>
      <c r="D34" s="34" t="s">
        <v>64</v>
      </c>
      <c r="E34" s="39">
        <v>1480876.66</v>
      </c>
      <c r="F34" s="39">
        <v>472692</v>
      </c>
      <c r="G34" s="39">
        <v>472692</v>
      </c>
      <c r="H34" s="39">
        <v>0</v>
      </c>
      <c r="I34" s="39">
        <v>0</v>
      </c>
      <c r="J34" s="29" t="s">
        <v>41</v>
      </c>
      <c r="K34" s="39">
        <v>0</v>
      </c>
      <c r="L34" s="39">
        <v>0</v>
      </c>
      <c r="M34" s="48" t="s">
        <v>65</v>
      </c>
    </row>
    <row r="35" spans="1:13" s="31" customFormat="1" ht="43.5" customHeight="1" hidden="1">
      <c r="A35" s="15">
        <v>6</v>
      </c>
      <c r="B35" s="30"/>
      <c r="C35" s="30"/>
      <c r="D35" s="34" t="s">
        <v>67</v>
      </c>
      <c r="E35" s="39">
        <v>120130</v>
      </c>
      <c r="F35" s="39">
        <v>17300</v>
      </c>
      <c r="G35" s="39">
        <v>17300</v>
      </c>
      <c r="H35" s="39">
        <v>0</v>
      </c>
      <c r="I35" s="39">
        <v>0</v>
      </c>
      <c r="J35" s="29" t="s">
        <v>41</v>
      </c>
      <c r="K35" s="39">
        <v>0</v>
      </c>
      <c r="L35" s="39">
        <v>0</v>
      </c>
      <c r="M35" s="48" t="s">
        <v>10</v>
      </c>
    </row>
    <row r="36" spans="1:13" s="31" customFormat="1" ht="78.75" customHeight="1" hidden="1">
      <c r="A36" s="15">
        <v>7</v>
      </c>
      <c r="B36" s="30">
        <v>853</v>
      </c>
      <c r="C36" s="30">
        <v>85395</v>
      </c>
      <c r="D36" s="34" t="s">
        <v>68</v>
      </c>
      <c r="E36" s="39">
        <v>849693.79</v>
      </c>
      <c r="F36" s="39">
        <v>142544</v>
      </c>
      <c r="G36" s="39">
        <v>14968</v>
      </c>
      <c r="H36" s="39">
        <v>0</v>
      </c>
      <c r="I36" s="39">
        <v>0</v>
      </c>
      <c r="J36" s="29" t="s">
        <v>41</v>
      </c>
      <c r="K36" s="65">
        <v>6414</v>
      </c>
      <c r="L36" s="64">
        <v>121162</v>
      </c>
      <c r="M36" s="49" t="s">
        <v>10</v>
      </c>
    </row>
    <row r="37" spans="1:13" s="31" customFormat="1" ht="39" customHeight="1" hidden="1">
      <c r="A37" s="15">
        <v>8</v>
      </c>
      <c r="B37" s="30">
        <v>853</v>
      </c>
      <c r="C37" s="30">
        <v>85395</v>
      </c>
      <c r="D37" s="34" t="s">
        <v>71</v>
      </c>
      <c r="E37" s="39">
        <v>1245936</v>
      </c>
      <c r="F37" s="39">
        <v>392947.44</v>
      </c>
      <c r="G37" s="39">
        <v>3200</v>
      </c>
      <c r="H37" s="39">
        <v>0</v>
      </c>
      <c r="I37" s="39">
        <v>0</v>
      </c>
      <c r="J37" s="29" t="s">
        <v>41</v>
      </c>
      <c r="K37" s="65">
        <v>52768.9</v>
      </c>
      <c r="L37" s="39">
        <v>336978.54</v>
      </c>
      <c r="M37" s="49" t="s">
        <v>1</v>
      </c>
    </row>
    <row r="38" spans="1:13" s="31" customFormat="1" ht="39" customHeight="1" hidden="1">
      <c r="A38" s="15"/>
      <c r="B38" s="30">
        <v>900</v>
      </c>
      <c r="C38" s="30">
        <v>90015</v>
      </c>
      <c r="D38" s="34" t="s">
        <v>99</v>
      </c>
      <c r="E38" s="39"/>
      <c r="F38" s="39">
        <v>180000</v>
      </c>
      <c r="G38" s="39">
        <v>180000</v>
      </c>
      <c r="H38" s="39"/>
      <c r="I38" s="39"/>
      <c r="J38" s="29"/>
      <c r="K38" s="65"/>
      <c r="L38" s="39"/>
      <c r="M38" s="49" t="s">
        <v>1</v>
      </c>
    </row>
    <row r="39" spans="1:13" s="31" customFormat="1" ht="40.5" customHeight="1" hidden="1">
      <c r="A39" s="15">
        <v>9</v>
      </c>
      <c r="B39" s="36">
        <v>900</v>
      </c>
      <c r="C39" s="37">
        <v>90015</v>
      </c>
      <c r="D39" s="34" t="s">
        <v>78</v>
      </c>
      <c r="E39" s="39">
        <v>150000</v>
      </c>
      <c r="F39" s="39">
        <v>40000</v>
      </c>
      <c r="G39" s="39">
        <v>40000</v>
      </c>
      <c r="H39" s="39">
        <v>0</v>
      </c>
      <c r="I39" s="39">
        <v>0</v>
      </c>
      <c r="J39" s="29" t="s">
        <v>41</v>
      </c>
      <c r="K39" s="39">
        <v>0</v>
      </c>
      <c r="L39" s="39">
        <v>0</v>
      </c>
      <c r="M39" s="49" t="s">
        <v>1</v>
      </c>
    </row>
    <row r="40" spans="1:13" s="31" customFormat="1" ht="40.5" customHeight="1" hidden="1">
      <c r="A40" s="15"/>
      <c r="B40" s="36"/>
      <c r="C40" s="37">
        <v>90095</v>
      </c>
      <c r="D40" s="34" t="s">
        <v>98</v>
      </c>
      <c r="E40" s="39">
        <v>180000</v>
      </c>
      <c r="F40" s="39">
        <v>60000</v>
      </c>
      <c r="G40" s="39">
        <v>60000</v>
      </c>
      <c r="H40" s="39"/>
      <c r="I40" s="39"/>
      <c r="J40" s="29"/>
      <c r="K40" s="39"/>
      <c r="L40" s="39"/>
      <c r="M40" s="49" t="s">
        <v>1</v>
      </c>
    </row>
    <row r="41" spans="1:13" s="31" customFormat="1" ht="94.5" customHeight="1" hidden="1">
      <c r="A41" s="15">
        <v>10</v>
      </c>
      <c r="B41" s="36">
        <v>921</v>
      </c>
      <c r="C41" s="37">
        <v>92105</v>
      </c>
      <c r="D41" s="34" t="s">
        <v>73</v>
      </c>
      <c r="E41" s="39">
        <v>140000</v>
      </c>
      <c r="F41" s="39">
        <v>70000</v>
      </c>
      <c r="G41" s="39">
        <v>70000</v>
      </c>
      <c r="H41" s="39">
        <v>0</v>
      </c>
      <c r="I41" s="39">
        <v>0</v>
      </c>
      <c r="J41" s="29" t="s">
        <v>41</v>
      </c>
      <c r="K41" s="39">
        <v>0</v>
      </c>
      <c r="L41" s="39">
        <v>0</v>
      </c>
      <c r="M41" s="49" t="s">
        <v>1</v>
      </c>
    </row>
    <row r="42" spans="1:13" s="31" customFormat="1" ht="46.5" customHeight="1" hidden="1">
      <c r="A42" s="15">
        <v>11</v>
      </c>
      <c r="B42" s="36">
        <v>926</v>
      </c>
      <c r="C42" s="37">
        <v>92601</v>
      </c>
      <c r="D42" s="34" t="s">
        <v>72</v>
      </c>
      <c r="E42" s="39">
        <v>720000</v>
      </c>
      <c r="F42" s="39">
        <v>76356</v>
      </c>
      <c r="G42" s="39">
        <v>76356</v>
      </c>
      <c r="H42" s="39">
        <v>0</v>
      </c>
      <c r="I42" s="39">
        <v>0</v>
      </c>
      <c r="J42" s="29" t="s">
        <v>41</v>
      </c>
      <c r="K42" s="39">
        <v>0</v>
      </c>
      <c r="L42" s="39">
        <v>0</v>
      </c>
      <c r="M42" s="49" t="s">
        <v>1</v>
      </c>
    </row>
    <row r="43" spans="1:13" s="31" customFormat="1" ht="18.75" customHeight="1" hidden="1">
      <c r="A43" s="180" t="s">
        <v>74</v>
      </c>
      <c r="B43" s="180"/>
      <c r="C43" s="180"/>
      <c r="D43" s="180"/>
      <c r="E43" s="39">
        <f>SUM(E30:E42)</f>
        <v>6251636.45</v>
      </c>
      <c r="F43" s="39">
        <f>SUM(F30:F42)</f>
        <v>2356839.44</v>
      </c>
      <c r="G43" s="39">
        <f>SUM(G30:G42)</f>
        <v>1839516</v>
      </c>
      <c r="H43" s="39">
        <f>SUM(H30:H42)</f>
        <v>0</v>
      </c>
      <c r="I43" s="39">
        <f>SUM(I30:I42)</f>
        <v>0</v>
      </c>
      <c r="J43" s="46"/>
      <c r="K43" s="39">
        <f>SUM(K30:K42)</f>
        <v>59182.9</v>
      </c>
      <c r="L43" s="39">
        <f>SUM(L30:L42)</f>
        <v>458140.54</v>
      </c>
      <c r="M43" s="15" t="s">
        <v>37</v>
      </c>
    </row>
    <row r="44" spans="1:13" s="31" customFormat="1" ht="18.75" customHeight="1" hidden="1">
      <c r="A44" s="180" t="s">
        <v>79</v>
      </c>
      <c r="B44" s="180"/>
      <c r="C44" s="180"/>
      <c r="D44" s="180"/>
      <c r="E44" s="39">
        <f>SUM(E28,E43)</f>
        <v>14519580.31</v>
      </c>
      <c r="F44" s="39">
        <f>SUM(F28,F43)</f>
        <v>5914784.300000001</v>
      </c>
      <c r="G44" s="39">
        <f>SUM(G28,G43)</f>
        <v>2297040.39</v>
      </c>
      <c r="H44" s="39">
        <f>SUM(H28,H43)</f>
        <v>1485028</v>
      </c>
      <c r="I44" s="39">
        <f>SUM(I28,I43)</f>
        <v>0</v>
      </c>
      <c r="J44" s="46"/>
      <c r="K44" s="39">
        <f>SUM(K28,K43)</f>
        <v>397259.43000000005</v>
      </c>
      <c r="L44" s="39">
        <f>SUM(L28,L43)</f>
        <v>1717456.48</v>
      </c>
      <c r="M44" s="15" t="s">
        <v>37</v>
      </c>
    </row>
    <row r="45" spans="1:10" ht="11.25">
      <c r="A45" s="11" t="s">
        <v>5</v>
      </c>
      <c r="J45" s="11" t="s">
        <v>2</v>
      </c>
    </row>
    <row r="46" ht="11.25">
      <c r="A46" s="11" t="s">
        <v>6</v>
      </c>
    </row>
    <row r="47" ht="11.25">
      <c r="A47" s="11" t="s">
        <v>7</v>
      </c>
    </row>
    <row r="48" ht="11.25">
      <c r="A48" s="11" t="s">
        <v>8</v>
      </c>
    </row>
    <row r="49" ht="11.25">
      <c r="A49" s="11" t="s">
        <v>9</v>
      </c>
    </row>
  </sheetData>
  <sheetProtection/>
  <mergeCells count="44">
    <mergeCell ref="L1:M4"/>
    <mergeCell ref="C15:C18"/>
    <mergeCell ref="D15:D18"/>
    <mergeCell ref="E15:E18"/>
    <mergeCell ref="L15:L18"/>
    <mergeCell ref="M15:M18"/>
    <mergeCell ref="F15:F18"/>
    <mergeCell ref="G15:G18"/>
    <mergeCell ref="H15:H18"/>
    <mergeCell ref="I15:I18"/>
    <mergeCell ref="A44:D44"/>
    <mergeCell ref="H19:H22"/>
    <mergeCell ref="I19:I22"/>
    <mergeCell ref="A43:D43"/>
    <mergeCell ref="A28:D28"/>
    <mergeCell ref="A29:D29"/>
    <mergeCell ref="E19:E22"/>
    <mergeCell ref="F19:F22"/>
    <mergeCell ref="M19:M22"/>
    <mergeCell ref="J12:K12"/>
    <mergeCell ref="A13:D13"/>
    <mergeCell ref="G19:G22"/>
    <mergeCell ref="A19:A22"/>
    <mergeCell ref="B19:B22"/>
    <mergeCell ref="C19:C22"/>
    <mergeCell ref="D19:D22"/>
    <mergeCell ref="A15:A18"/>
    <mergeCell ref="B15:B18"/>
    <mergeCell ref="H9:H11"/>
    <mergeCell ref="J9:K11"/>
    <mergeCell ref="G8:L8"/>
    <mergeCell ref="L9:L11"/>
    <mergeCell ref="I10:I11"/>
    <mergeCell ref="G9:G11"/>
    <mergeCell ref="L19:L22"/>
    <mergeCell ref="A5:M5"/>
    <mergeCell ref="A7:A11"/>
    <mergeCell ref="B7:B11"/>
    <mergeCell ref="C7:C11"/>
    <mergeCell ref="D7:D11"/>
    <mergeCell ref="E7:E11"/>
    <mergeCell ref="F7:L7"/>
    <mergeCell ref="M7:M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96" t="s">
        <v>166</v>
      </c>
      <c r="G1" s="196"/>
      <c r="H1" s="196"/>
    </row>
    <row r="2" spans="2:8" ht="17.25" customHeight="1">
      <c r="B2" s="158" t="s">
        <v>161</v>
      </c>
      <c r="C2" s="158"/>
      <c r="D2" s="158"/>
      <c r="E2" s="158"/>
      <c r="F2" s="158"/>
      <c r="G2" s="158"/>
      <c r="H2" s="158"/>
    </row>
    <row r="3" spans="2:8" s="61" customFormat="1" ht="40.5" customHeight="1">
      <c r="B3" s="130" t="s">
        <v>38</v>
      </c>
      <c r="C3" s="130" t="s">
        <v>26</v>
      </c>
      <c r="D3" s="130" t="s">
        <v>27</v>
      </c>
      <c r="E3" s="131" t="s">
        <v>28</v>
      </c>
      <c r="F3" s="130" t="s">
        <v>57</v>
      </c>
      <c r="G3" s="139" t="s">
        <v>56</v>
      </c>
      <c r="H3" s="139" t="s">
        <v>36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8.75" customHeight="1">
      <c r="B5" s="165" t="s">
        <v>48</v>
      </c>
      <c r="C5" s="166"/>
      <c r="D5" s="166"/>
      <c r="E5" s="166"/>
      <c r="F5" s="166"/>
      <c r="G5" s="197"/>
      <c r="H5" s="26">
        <f>SUM(H6:H9)</f>
        <v>5000</v>
      </c>
    </row>
    <row r="6" spans="2:8" s="1" customFormat="1" ht="90" customHeight="1" hidden="1">
      <c r="B6" s="20">
        <v>1</v>
      </c>
      <c r="C6" s="5">
        <v>600</v>
      </c>
      <c r="D6" s="5">
        <v>60014</v>
      </c>
      <c r="E6" s="5">
        <v>6300</v>
      </c>
      <c r="F6" s="17" t="s">
        <v>55</v>
      </c>
      <c r="G6" s="17" t="s">
        <v>4</v>
      </c>
      <c r="H6" s="9">
        <v>0</v>
      </c>
    </row>
    <row r="7" spans="2:8" s="6" customFormat="1" ht="86.25" customHeight="1" hidden="1">
      <c r="B7" s="20">
        <v>2</v>
      </c>
      <c r="C7" s="5">
        <v>600</v>
      </c>
      <c r="D7" s="5">
        <v>60014</v>
      </c>
      <c r="E7" s="5">
        <v>6300</v>
      </c>
      <c r="F7" s="17" t="s">
        <v>54</v>
      </c>
      <c r="G7" s="17" t="s">
        <v>4</v>
      </c>
      <c r="H7" s="9">
        <v>0</v>
      </c>
    </row>
    <row r="8" spans="2:8" s="6" customFormat="1" ht="84" customHeight="1">
      <c r="B8" s="20">
        <v>1</v>
      </c>
      <c r="C8" s="5">
        <v>851</v>
      </c>
      <c r="D8" s="5">
        <v>85121</v>
      </c>
      <c r="E8" s="5">
        <v>2560</v>
      </c>
      <c r="F8" s="125" t="s">
        <v>157</v>
      </c>
      <c r="G8" s="9" t="s">
        <v>50</v>
      </c>
      <c r="H8" s="9">
        <v>5000</v>
      </c>
    </row>
    <row r="9" spans="2:8" s="1" customFormat="1" ht="55.5" customHeight="1" hidden="1">
      <c r="B9" s="4"/>
      <c r="C9" s="5"/>
      <c r="D9" s="5"/>
      <c r="E9" s="5"/>
      <c r="F9" s="17"/>
      <c r="G9" s="9"/>
      <c r="H9" s="27"/>
    </row>
    <row r="10" spans="2:8" s="1" customFormat="1" ht="21.75" customHeight="1">
      <c r="B10" s="165" t="s">
        <v>49</v>
      </c>
      <c r="C10" s="166"/>
      <c r="D10" s="166"/>
      <c r="E10" s="166"/>
      <c r="F10" s="166"/>
      <c r="G10" s="197"/>
      <c r="H10" s="26">
        <f>SUM(H11:H18)</f>
        <v>145500</v>
      </c>
    </row>
    <row r="11" spans="2:8" s="6" customFormat="1" ht="41.25" customHeight="1">
      <c r="B11" s="20">
        <v>1</v>
      </c>
      <c r="C11" s="5">
        <v>754</v>
      </c>
      <c r="D11" s="5">
        <v>75412</v>
      </c>
      <c r="E11" s="5">
        <v>2820</v>
      </c>
      <c r="F11" s="125" t="s">
        <v>154</v>
      </c>
      <c r="G11" s="17" t="s">
        <v>152</v>
      </c>
      <c r="H11" s="9">
        <v>30000</v>
      </c>
    </row>
    <row r="12" spans="2:8" s="6" customFormat="1" ht="41.25" customHeight="1">
      <c r="B12" s="20">
        <v>2</v>
      </c>
      <c r="C12" s="5">
        <v>754</v>
      </c>
      <c r="D12" s="5">
        <v>75412</v>
      </c>
      <c r="E12" s="5">
        <v>2820</v>
      </c>
      <c r="F12" s="125" t="s">
        <v>155</v>
      </c>
      <c r="G12" s="17" t="s">
        <v>153</v>
      </c>
      <c r="H12" s="9">
        <v>15000</v>
      </c>
    </row>
    <row r="13" spans="2:8" s="6" customFormat="1" ht="37.5" customHeight="1">
      <c r="B13" s="20">
        <v>3</v>
      </c>
      <c r="C13" s="5">
        <v>754</v>
      </c>
      <c r="D13" s="5">
        <v>75412</v>
      </c>
      <c r="E13" s="5">
        <v>2820</v>
      </c>
      <c r="F13" s="125" t="s">
        <v>154</v>
      </c>
      <c r="G13" s="17" t="s">
        <v>156</v>
      </c>
      <c r="H13" s="9">
        <v>30000</v>
      </c>
    </row>
    <row r="14" spans="2:8" s="6" customFormat="1" ht="77.25" customHeight="1">
      <c r="B14" s="20" t="s">
        <v>25</v>
      </c>
      <c r="C14" s="5">
        <v>754</v>
      </c>
      <c r="D14" s="5">
        <v>75412</v>
      </c>
      <c r="E14" s="5">
        <v>6230</v>
      </c>
      <c r="F14" s="125" t="s">
        <v>162</v>
      </c>
      <c r="G14" s="17" t="s">
        <v>153</v>
      </c>
      <c r="H14" s="9">
        <v>35000</v>
      </c>
    </row>
    <row r="15" spans="2:8" s="6" customFormat="1" ht="111.75" customHeight="1">
      <c r="B15" s="20" t="s">
        <v>31</v>
      </c>
      <c r="C15" s="5">
        <v>921</v>
      </c>
      <c r="D15" s="5">
        <v>92105</v>
      </c>
      <c r="E15" s="5">
        <v>2820</v>
      </c>
      <c r="F15" s="125" t="s">
        <v>84</v>
      </c>
      <c r="G15" s="17" t="s">
        <v>3</v>
      </c>
      <c r="H15" s="9">
        <v>9000</v>
      </c>
    </row>
    <row r="16" spans="2:8" ht="64.5" customHeight="1">
      <c r="B16" s="20" t="s">
        <v>32</v>
      </c>
      <c r="C16" s="5">
        <v>921</v>
      </c>
      <c r="D16" s="5">
        <v>92120</v>
      </c>
      <c r="E16" s="5">
        <v>2720</v>
      </c>
      <c r="F16" s="126" t="s">
        <v>160</v>
      </c>
      <c r="G16" s="17" t="s">
        <v>86</v>
      </c>
      <c r="H16" s="63">
        <v>20000</v>
      </c>
    </row>
    <row r="17" spans="2:8" s="6" customFormat="1" ht="116.25" customHeight="1">
      <c r="B17" s="20" t="s">
        <v>149</v>
      </c>
      <c r="C17" s="5">
        <v>926</v>
      </c>
      <c r="D17" s="5">
        <v>92605</v>
      </c>
      <c r="E17" s="5">
        <v>2820</v>
      </c>
      <c r="F17" s="125" t="s">
        <v>85</v>
      </c>
      <c r="G17" s="17" t="s">
        <v>3</v>
      </c>
      <c r="H17" s="9">
        <v>6500</v>
      </c>
    </row>
    <row r="18" spans="2:8" ht="2.25" customHeight="1" hidden="1">
      <c r="B18" s="18"/>
      <c r="C18" s="18"/>
      <c r="D18" s="18"/>
      <c r="E18" s="18"/>
      <c r="F18" s="18"/>
      <c r="G18" s="18"/>
      <c r="H18" s="19"/>
    </row>
    <row r="19" spans="2:8" s="8" customFormat="1" ht="14.25" customHeight="1">
      <c r="B19" s="162" t="s">
        <v>45</v>
      </c>
      <c r="C19" s="163"/>
      <c r="D19" s="163"/>
      <c r="E19" s="163"/>
      <c r="F19" s="164"/>
      <c r="G19" s="21"/>
      <c r="H19" s="16">
        <f>SUM(H5,H10)</f>
        <v>150500</v>
      </c>
    </row>
  </sheetData>
  <sheetProtection/>
  <mergeCells count="5">
    <mergeCell ref="F1:H1"/>
    <mergeCell ref="B2:H2"/>
    <mergeCell ref="B19:F19"/>
    <mergeCell ref="B10:G10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253" t="s">
        <v>52</v>
      </c>
      <c r="H1" s="253"/>
    </row>
    <row r="2" spans="7:8" ht="12.75">
      <c r="G2" s="253" t="s">
        <v>164</v>
      </c>
      <c r="H2" s="253"/>
    </row>
    <row r="3" spans="7:8" ht="12.75">
      <c r="G3" s="253" t="s">
        <v>53</v>
      </c>
      <c r="H3" s="253"/>
    </row>
    <row r="4" spans="7:8" ht="12.75">
      <c r="G4" s="253" t="s">
        <v>165</v>
      </c>
      <c r="H4" s="253"/>
    </row>
    <row r="5" spans="7:8" ht="0.75" customHeight="1">
      <c r="G5" s="258"/>
      <c r="H5" s="259"/>
    </row>
    <row r="6" spans="1:8" ht="12.75">
      <c r="A6" s="261" t="s">
        <v>146</v>
      </c>
      <c r="B6" s="261"/>
      <c r="C6" s="261"/>
      <c r="D6" s="261"/>
      <c r="E6" s="261"/>
      <c r="F6" s="261"/>
      <c r="G6" s="261"/>
      <c r="H6" s="261"/>
    </row>
    <row r="7" spans="1:8" ht="8.25" customHeight="1">
      <c r="A7" s="74"/>
      <c r="B7" s="74"/>
      <c r="C7" s="74"/>
      <c r="D7" s="74"/>
      <c r="E7" s="74"/>
      <c r="F7" s="74"/>
      <c r="G7" s="74"/>
      <c r="H7" s="113" t="s">
        <v>34</v>
      </c>
    </row>
    <row r="8" spans="1:8" ht="24.75" customHeight="1">
      <c r="A8" s="122" t="s">
        <v>38</v>
      </c>
      <c r="B8" s="122" t="s">
        <v>35</v>
      </c>
      <c r="C8" s="123" t="s">
        <v>11</v>
      </c>
      <c r="D8" s="122" t="s">
        <v>26</v>
      </c>
      <c r="E8" s="122" t="s">
        <v>27</v>
      </c>
      <c r="F8" s="122" t="s">
        <v>59</v>
      </c>
      <c r="G8" s="122" t="s">
        <v>12</v>
      </c>
      <c r="H8" s="124" t="s">
        <v>0</v>
      </c>
    </row>
    <row r="9" spans="1:8" ht="8.2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103">
        <v>8</v>
      </c>
    </row>
    <row r="10" spans="1:8" ht="12.75">
      <c r="A10" s="101">
        <v>1</v>
      </c>
      <c r="B10" s="100" t="s">
        <v>17</v>
      </c>
      <c r="C10" s="100"/>
      <c r="D10" s="23"/>
      <c r="E10" s="23"/>
      <c r="F10" s="23"/>
      <c r="G10" s="102"/>
      <c r="H10" s="62"/>
    </row>
    <row r="11" spans="1:8" ht="11.25" customHeight="1">
      <c r="A11" s="214" t="s">
        <v>92</v>
      </c>
      <c r="B11" s="263" t="s">
        <v>82</v>
      </c>
      <c r="C11" s="208" t="s">
        <v>1</v>
      </c>
      <c r="D11" s="218">
        <v>900</v>
      </c>
      <c r="E11" s="218">
        <v>90095</v>
      </c>
      <c r="F11" s="5">
        <v>4110</v>
      </c>
      <c r="G11" s="233" t="s">
        <v>20</v>
      </c>
      <c r="H11" s="47">
        <v>440</v>
      </c>
    </row>
    <row r="12" spans="1:8" ht="11.25" customHeight="1">
      <c r="A12" s="215"/>
      <c r="B12" s="250"/>
      <c r="C12" s="209"/>
      <c r="D12" s="225"/>
      <c r="E12" s="224"/>
      <c r="F12" s="5">
        <v>4170</v>
      </c>
      <c r="G12" s="225"/>
      <c r="H12" s="47">
        <v>2560</v>
      </c>
    </row>
    <row r="13" spans="1:8" ht="12" customHeight="1">
      <c r="A13" s="223"/>
      <c r="B13" s="262"/>
      <c r="C13" s="226"/>
      <c r="D13" s="199"/>
      <c r="E13" s="232"/>
      <c r="F13" s="96">
        <v>4210</v>
      </c>
      <c r="G13" s="199"/>
      <c r="H13" s="92">
        <v>3665</v>
      </c>
    </row>
    <row r="14" spans="1:8" ht="12.75">
      <c r="A14" s="214" t="s">
        <v>100</v>
      </c>
      <c r="B14" s="200" t="s">
        <v>101</v>
      </c>
      <c r="C14" s="159" t="s">
        <v>1</v>
      </c>
      <c r="D14" s="218">
        <v>921</v>
      </c>
      <c r="E14" s="218">
        <v>92195</v>
      </c>
      <c r="F14" s="96">
        <v>4210</v>
      </c>
      <c r="G14" s="233" t="s">
        <v>20</v>
      </c>
      <c r="H14" s="109">
        <v>100</v>
      </c>
    </row>
    <row r="15" spans="1:8" ht="12.75">
      <c r="A15" s="223"/>
      <c r="B15" s="262"/>
      <c r="C15" s="260"/>
      <c r="D15" s="232"/>
      <c r="E15" s="232"/>
      <c r="F15" s="96">
        <v>4300</v>
      </c>
      <c r="G15" s="235"/>
      <c r="H15" s="109">
        <v>400</v>
      </c>
    </row>
    <row r="16" spans="1:8" ht="12.75">
      <c r="A16" s="22" t="s">
        <v>103</v>
      </c>
      <c r="B16" s="116" t="s">
        <v>102</v>
      </c>
      <c r="C16" s="25" t="s">
        <v>1</v>
      </c>
      <c r="D16" s="97">
        <v>600</v>
      </c>
      <c r="E16" s="97">
        <v>60095</v>
      </c>
      <c r="F16" s="96">
        <v>6050</v>
      </c>
      <c r="G16" s="28" t="s">
        <v>116</v>
      </c>
      <c r="H16" s="92">
        <v>17000</v>
      </c>
    </row>
    <row r="17" spans="1:9" ht="12.75">
      <c r="A17" s="237" t="s">
        <v>13</v>
      </c>
      <c r="B17" s="238"/>
      <c r="C17" s="238"/>
      <c r="D17" s="238"/>
      <c r="E17" s="238"/>
      <c r="F17" s="238"/>
      <c r="G17" s="239"/>
      <c r="H17" s="62">
        <f>SUM(H11:H16)</f>
        <v>24165</v>
      </c>
      <c r="I17" s="24"/>
    </row>
    <row r="18" spans="1:9" ht="12.75">
      <c r="A18" s="101">
        <v>2</v>
      </c>
      <c r="B18" s="100" t="s">
        <v>15</v>
      </c>
      <c r="C18" s="100"/>
      <c r="D18" s="23"/>
      <c r="E18" s="23"/>
      <c r="F18" s="23"/>
      <c r="G18" s="102"/>
      <c r="H18" s="62"/>
      <c r="I18" s="24"/>
    </row>
    <row r="19" spans="1:9" ht="38.25">
      <c r="A19" s="94" t="s">
        <v>93</v>
      </c>
      <c r="B19" s="98" t="s">
        <v>104</v>
      </c>
      <c r="C19" s="95" t="s">
        <v>1</v>
      </c>
      <c r="D19" s="91">
        <v>921</v>
      </c>
      <c r="E19" s="91">
        <v>92195</v>
      </c>
      <c r="F19" s="105">
        <v>4300</v>
      </c>
      <c r="G19" s="111" t="s">
        <v>20</v>
      </c>
      <c r="H19" s="106">
        <v>7000</v>
      </c>
      <c r="I19" s="24"/>
    </row>
    <row r="20" spans="1:9" ht="12.75">
      <c r="A20" s="94" t="s">
        <v>95</v>
      </c>
      <c r="B20" s="89" t="s">
        <v>105</v>
      </c>
      <c r="C20" s="95" t="s">
        <v>1</v>
      </c>
      <c r="D20" s="91">
        <v>900</v>
      </c>
      <c r="E20" s="91">
        <v>90095</v>
      </c>
      <c r="F20" s="105">
        <v>4300</v>
      </c>
      <c r="G20" s="111" t="s">
        <v>20</v>
      </c>
      <c r="H20" s="106">
        <v>6000</v>
      </c>
      <c r="I20" s="24"/>
    </row>
    <row r="21" spans="1:9" ht="38.25">
      <c r="A21" s="112" t="s">
        <v>96</v>
      </c>
      <c r="B21" s="85" t="s">
        <v>106</v>
      </c>
      <c r="C21" s="82" t="s">
        <v>1</v>
      </c>
      <c r="D21" s="79">
        <v>900</v>
      </c>
      <c r="E21" s="79">
        <v>90095</v>
      </c>
      <c r="F21" s="5">
        <v>4210</v>
      </c>
      <c r="G21" s="77" t="s">
        <v>20</v>
      </c>
      <c r="H21" s="47">
        <v>8500</v>
      </c>
      <c r="I21" s="1"/>
    </row>
    <row r="22" spans="1:9" ht="12.75">
      <c r="A22" s="241" t="s">
        <v>107</v>
      </c>
      <c r="B22" s="211" t="s">
        <v>108</v>
      </c>
      <c r="C22" s="236" t="s">
        <v>1</v>
      </c>
      <c r="D22" s="214">
        <v>926</v>
      </c>
      <c r="E22" s="214">
        <v>92695</v>
      </c>
      <c r="F22" s="96">
        <v>4170</v>
      </c>
      <c r="G22" s="227" t="s">
        <v>20</v>
      </c>
      <c r="H22" s="92">
        <v>800</v>
      </c>
      <c r="I22" s="1"/>
    </row>
    <row r="23" spans="1:9" ht="12.75">
      <c r="A23" s="242"/>
      <c r="B23" s="212"/>
      <c r="C23" s="160"/>
      <c r="D23" s="215"/>
      <c r="E23" s="215"/>
      <c r="F23" s="88">
        <v>4210</v>
      </c>
      <c r="G23" s="240"/>
      <c r="H23" s="110">
        <v>778</v>
      </c>
      <c r="I23" s="1"/>
    </row>
    <row r="24" spans="1:9" ht="11.25" customHeight="1">
      <c r="A24" s="237" t="s">
        <v>13</v>
      </c>
      <c r="B24" s="238"/>
      <c r="C24" s="238"/>
      <c r="D24" s="238"/>
      <c r="E24" s="238"/>
      <c r="F24" s="238"/>
      <c r="G24" s="239"/>
      <c r="H24" s="62">
        <f>SUM(H19:H23)</f>
        <v>23078</v>
      </c>
      <c r="I24" s="24"/>
    </row>
    <row r="25" spans="1:9" ht="12.75">
      <c r="A25" s="101">
        <v>3</v>
      </c>
      <c r="B25" s="100" t="s">
        <v>58</v>
      </c>
      <c r="C25" s="100"/>
      <c r="D25" s="23"/>
      <c r="E25" s="23"/>
      <c r="F25" s="23"/>
      <c r="G25" s="102"/>
      <c r="H25" s="62"/>
      <c r="I25" s="24"/>
    </row>
    <row r="26" spans="1:9" ht="38.25">
      <c r="A26" s="86" t="s">
        <v>94</v>
      </c>
      <c r="B26" s="87" t="s">
        <v>109</v>
      </c>
      <c r="C26" s="81" t="s">
        <v>1</v>
      </c>
      <c r="D26" s="83">
        <v>900</v>
      </c>
      <c r="E26" s="83">
        <v>90095</v>
      </c>
      <c r="F26" s="20">
        <v>4210</v>
      </c>
      <c r="G26" s="76" t="s">
        <v>20</v>
      </c>
      <c r="H26" s="47">
        <v>2780</v>
      </c>
      <c r="I26" s="104"/>
    </row>
    <row r="27" spans="1:9" ht="25.5">
      <c r="A27" s="22" t="s">
        <v>110</v>
      </c>
      <c r="B27" s="84" t="s">
        <v>97</v>
      </c>
      <c r="C27" s="81" t="s">
        <v>1</v>
      </c>
      <c r="D27" s="78">
        <v>921</v>
      </c>
      <c r="E27" s="78">
        <v>92195</v>
      </c>
      <c r="F27" s="5">
        <v>4210</v>
      </c>
      <c r="G27" s="75" t="s">
        <v>20</v>
      </c>
      <c r="H27" s="47">
        <v>4000</v>
      </c>
      <c r="I27" s="104"/>
    </row>
    <row r="28" spans="1:9" ht="15" customHeight="1">
      <c r="A28" s="206" t="s">
        <v>111</v>
      </c>
      <c r="B28" s="211" t="s">
        <v>112</v>
      </c>
      <c r="C28" s="208" t="s">
        <v>1</v>
      </c>
      <c r="D28" s="78">
        <v>900</v>
      </c>
      <c r="E28" s="78">
        <v>90095</v>
      </c>
      <c r="F28" s="5">
        <v>4300</v>
      </c>
      <c r="G28" s="227" t="s">
        <v>20</v>
      </c>
      <c r="H28" s="47">
        <v>2000</v>
      </c>
      <c r="I28" s="104"/>
    </row>
    <row r="29" spans="1:9" ht="12.75">
      <c r="A29" s="243"/>
      <c r="B29" s="205"/>
      <c r="C29" s="205"/>
      <c r="D29" s="218">
        <v>926</v>
      </c>
      <c r="E29" s="214">
        <v>92695</v>
      </c>
      <c r="F29" s="5">
        <v>4210</v>
      </c>
      <c r="G29" s="240"/>
      <c r="H29" s="47">
        <v>5000</v>
      </c>
      <c r="I29" s="104"/>
    </row>
    <row r="30" spans="1:9" ht="12.75">
      <c r="A30" s="244"/>
      <c r="B30" s="249"/>
      <c r="C30" s="249"/>
      <c r="D30" s="199"/>
      <c r="E30" s="223"/>
      <c r="F30" s="20">
        <v>4300</v>
      </c>
      <c r="G30" s="245"/>
      <c r="H30" s="47">
        <v>2000</v>
      </c>
      <c r="I30" s="104"/>
    </row>
    <row r="31" spans="1:9" ht="12.75">
      <c r="A31" s="237" t="s">
        <v>13</v>
      </c>
      <c r="B31" s="238"/>
      <c r="C31" s="238"/>
      <c r="D31" s="238"/>
      <c r="E31" s="238"/>
      <c r="F31" s="238"/>
      <c r="G31" s="239"/>
      <c r="H31" s="62">
        <f>SUM(H26:H30)</f>
        <v>15780</v>
      </c>
      <c r="I31" s="24"/>
    </row>
    <row r="32" spans="1:9" ht="12.75">
      <c r="A32" s="101">
        <v>4</v>
      </c>
      <c r="B32" s="100" t="s">
        <v>18</v>
      </c>
      <c r="C32" s="100"/>
      <c r="D32" s="23"/>
      <c r="E32" s="23"/>
      <c r="F32" s="23"/>
      <c r="G32" s="102"/>
      <c r="H32" s="62"/>
      <c r="I32" s="24"/>
    </row>
    <row r="33" spans="1:11" ht="25.5">
      <c r="A33" s="22" t="s">
        <v>113</v>
      </c>
      <c r="B33" s="84" t="s">
        <v>114</v>
      </c>
      <c r="C33" s="81" t="s">
        <v>1</v>
      </c>
      <c r="D33" s="78">
        <v>900</v>
      </c>
      <c r="E33" s="78">
        <v>90095</v>
      </c>
      <c r="F33" s="5">
        <v>4210</v>
      </c>
      <c r="G33" s="75" t="s">
        <v>20</v>
      </c>
      <c r="H33" s="47">
        <v>817</v>
      </c>
      <c r="I33" s="1"/>
      <c r="J33" s="104"/>
      <c r="K33" s="104"/>
    </row>
    <row r="34" spans="1:11" ht="12.75">
      <c r="A34" s="206" t="s">
        <v>115</v>
      </c>
      <c r="B34" s="200" t="s">
        <v>88</v>
      </c>
      <c r="C34" s="159" t="s">
        <v>1</v>
      </c>
      <c r="D34" s="218">
        <v>921</v>
      </c>
      <c r="E34" s="214">
        <v>92195</v>
      </c>
      <c r="F34" s="5">
        <v>4210</v>
      </c>
      <c r="G34" s="75" t="s">
        <v>20</v>
      </c>
      <c r="H34" s="47">
        <v>5700</v>
      </c>
      <c r="I34" s="1"/>
      <c r="J34" s="104"/>
      <c r="K34" s="104"/>
    </row>
    <row r="35" spans="1:11" ht="12.75">
      <c r="A35" s="225"/>
      <c r="B35" s="160"/>
      <c r="C35" s="160"/>
      <c r="D35" s="224"/>
      <c r="E35" s="224"/>
      <c r="F35" s="5">
        <v>4300</v>
      </c>
      <c r="G35" s="9" t="s">
        <v>20</v>
      </c>
      <c r="H35" s="47">
        <v>300</v>
      </c>
      <c r="I35" s="1"/>
      <c r="J35" s="104"/>
      <c r="K35" s="104"/>
    </row>
    <row r="36" spans="1:11" ht="12.75">
      <c r="A36" s="199"/>
      <c r="B36" s="161"/>
      <c r="C36" s="161"/>
      <c r="D36" s="232"/>
      <c r="E36" s="232"/>
      <c r="F36" s="5">
        <v>6060</v>
      </c>
      <c r="G36" s="9" t="s">
        <v>116</v>
      </c>
      <c r="H36" s="47">
        <v>4000</v>
      </c>
      <c r="I36" s="1"/>
      <c r="J36" s="24"/>
      <c r="K36" s="1"/>
    </row>
    <row r="37" spans="1:11" ht="25.5">
      <c r="A37" s="107" t="s">
        <v>117</v>
      </c>
      <c r="B37" s="115" t="s">
        <v>97</v>
      </c>
      <c r="C37" s="108" t="s">
        <v>1</v>
      </c>
      <c r="D37" s="5">
        <v>921</v>
      </c>
      <c r="E37" s="79">
        <v>92195</v>
      </c>
      <c r="F37" s="5">
        <v>4210</v>
      </c>
      <c r="G37" s="9" t="s">
        <v>20</v>
      </c>
      <c r="H37" s="47">
        <v>1000</v>
      </c>
      <c r="I37" s="104"/>
      <c r="J37" s="1"/>
      <c r="K37" s="1"/>
    </row>
    <row r="38" spans="1:11" ht="12.75">
      <c r="A38" s="237" t="s">
        <v>13</v>
      </c>
      <c r="B38" s="238"/>
      <c r="C38" s="238"/>
      <c r="D38" s="238"/>
      <c r="E38" s="238"/>
      <c r="F38" s="238"/>
      <c r="G38" s="239"/>
      <c r="H38" s="62">
        <f>SUM(H33:H37)</f>
        <v>11817</v>
      </c>
      <c r="I38" s="24"/>
      <c r="J38" s="104"/>
      <c r="K38" s="104"/>
    </row>
    <row r="39" spans="1:11" ht="12.75">
      <c r="A39" s="101">
        <v>5</v>
      </c>
      <c r="B39" s="100" t="s">
        <v>19</v>
      </c>
      <c r="C39" s="100"/>
      <c r="D39" s="23"/>
      <c r="E39" s="23"/>
      <c r="F39" s="23"/>
      <c r="G39" s="9"/>
      <c r="H39" s="62"/>
      <c r="I39" s="24"/>
      <c r="J39" s="104"/>
      <c r="K39" s="104"/>
    </row>
    <row r="40" spans="1:11" ht="12.75">
      <c r="A40" s="201" t="s">
        <v>118</v>
      </c>
      <c r="B40" s="236" t="s">
        <v>119</v>
      </c>
      <c r="C40" s="220" t="s">
        <v>1</v>
      </c>
      <c r="D40" s="252">
        <v>921</v>
      </c>
      <c r="E40" s="252">
        <v>92195</v>
      </c>
      <c r="F40" s="105">
        <v>4110</v>
      </c>
      <c r="G40" s="9" t="s">
        <v>20</v>
      </c>
      <c r="H40" s="106">
        <v>1610</v>
      </c>
      <c r="I40" s="24"/>
      <c r="J40" s="104"/>
      <c r="K40" s="104"/>
    </row>
    <row r="41" spans="1:11" ht="12.75">
      <c r="A41" s="202"/>
      <c r="B41" s="221"/>
      <c r="C41" s="221"/>
      <c r="D41" s="225"/>
      <c r="E41" s="256"/>
      <c r="F41" s="105">
        <v>4170</v>
      </c>
      <c r="G41" s="9" t="s">
        <v>20</v>
      </c>
      <c r="H41" s="106">
        <v>9390</v>
      </c>
      <c r="I41" s="24"/>
      <c r="J41" s="104"/>
      <c r="K41" s="104"/>
    </row>
    <row r="42" spans="1:11" ht="12.75">
      <c r="A42" s="202"/>
      <c r="B42" s="221"/>
      <c r="C42" s="221"/>
      <c r="D42" s="225"/>
      <c r="E42" s="256"/>
      <c r="F42" s="105">
        <v>4210</v>
      </c>
      <c r="G42" s="9" t="s">
        <v>20</v>
      </c>
      <c r="H42" s="106">
        <v>8000</v>
      </c>
      <c r="I42" s="24"/>
      <c r="J42" s="104"/>
      <c r="K42" s="104"/>
    </row>
    <row r="43" spans="1:11" ht="12.75">
      <c r="A43" s="203"/>
      <c r="B43" s="161"/>
      <c r="C43" s="222"/>
      <c r="D43" s="199"/>
      <c r="E43" s="257"/>
      <c r="F43" s="5">
        <v>4300</v>
      </c>
      <c r="G43" s="9" t="s">
        <v>20</v>
      </c>
      <c r="H43" s="47">
        <v>3500</v>
      </c>
      <c r="I43" s="1"/>
      <c r="J43" s="104"/>
      <c r="K43" s="104"/>
    </row>
    <row r="44" spans="1:11" ht="12.75">
      <c r="A44" s="20" t="s">
        <v>120</v>
      </c>
      <c r="B44" s="90" t="s">
        <v>83</v>
      </c>
      <c r="C44" s="17" t="s">
        <v>1</v>
      </c>
      <c r="D44" s="5">
        <v>900</v>
      </c>
      <c r="E44" s="5">
        <v>90095</v>
      </c>
      <c r="F44" s="5">
        <v>4210</v>
      </c>
      <c r="G44" s="9" t="s">
        <v>20</v>
      </c>
      <c r="H44" s="47">
        <v>1665</v>
      </c>
      <c r="I44" s="1"/>
      <c r="J44" s="24"/>
      <c r="K44" s="24"/>
    </row>
    <row r="45" spans="1:11" ht="12.75">
      <c r="A45" s="237" t="s">
        <v>13</v>
      </c>
      <c r="B45" s="238"/>
      <c r="C45" s="238"/>
      <c r="D45" s="238"/>
      <c r="E45" s="238"/>
      <c r="F45" s="238"/>
      <c r="G45" s="239"/>
      <c r="H45" s="62">
        <f>SUM(H40:H44)</f>
        <v>24165</v>
      </c>
      <c r="I45" s="24"/>
      <c r="J45" s="24"/>
      <c r="K45" s="24"/>
    </row>
    <row r="46" spans="1:11" ht="12.75">
      <c r="A46" s="101">
        <v>6</v>
      </c>
      <c r="B46" s="100" t="s">
        <v>16</v>
      </c>
      <c r="C46" s="100"/>
      <c r="D46" s="23"/>
      <c r="E46" s="23"/>
      <c r="F46" s="23"/>
      <c r="G46" s="102"/>
      <c r="H46" s="62"/>
      <c r="I46" s="24"/>
      <c r="J46" s="1"/>
      <c r="K46" s="1"/>
    </row>
    <row r="47" spans="1:11" ht="12.75">
      <c r="A47" s="80" t="s">
        <v>121</v>
      </c>
      <c r="B47" s="85" t="s">
        <v>122</v>
      </c>
      <c r="C47" s="17" t="s">
        <v>1</v>
      </c>
      <c r="D47" s="79">
        <v>926</v>
      </c>
      <c r="E47" s="79">
        <v>92695</v>
      </c>
      <c r="F47" s="5">
        <v>6050</v>
      </c>
      <c r="G47" s="77" t="s">
        <v>116</v>
      </c>
      <c r="H47" s="47">
        <v>5000</v>
      </c>
      <c r="I47" s="1"/>
      <c r="J47" s="24"/>
      <c r="K47" s="24"/>
    </row>
    <row r="48" spans="1:11" ht="25.5">
      <c r="A48" s="80" t="s">
        <v>123</v>
      </c>
      <c r="B48" s="85" t="s">
        <v>124</v>
      </c>
      <c r="C48" s="17" t="s">
        <v>1</v>
      </c>
      <c r="D48" s="79">
        <v>926</v>
      </c>
      <c r="E48" s="79">
        <v>92695</v>
      </c>
      <c r="F48" s="5">
        <v>4210</v>
      </c>
      <c r="G48" s="77" t="s">
        <v>20</v>
      </c>
      <c r="H48" s="47">
        <v>2000</v>
      </c>
      <c r="I48" s="1"/>
      <c r="J48" s="24"/>
      <c r="K48" s="24"/>
    </row>
    <row r="49" spans="1:9" ht="12.75">
      <c r="A49" s="206" t="s">
        <v>125</v>
      </c>
      <c r="B49" s="211" t="s">
        <v>126</v>
      </c>
      <c r="C49" s="159" t="s">
        <v>1</v>
      </c>
      <c r="D49" s="214">
        <v>900</v>
      </c>
      <c r="E49" s="214">
        <v>90095</v>
      </c>
      <c r="F49" s="5">
        <v>4210</v>
      </c>
      <c r="G49" s="227" t="s">
        <v>20</v>
      </c>
      <c r="H49" s="47">
        <v>2000</v>
      </c>
      <c r="I49" s="1"/>
    </row>
    <row r="50" spans="1:9" ht="12.75">
      <c r="A50" s="248"/>
      <c r="B50" s="248"/>
      <c r="C50" s="219"/>
      <c r="D50" s="223"/>
      <c r="E50" s="223"/>
      <c r="F50" s="5">
        <v>4300</v>
      </c>
      <c r="G50" s="228"/>
      <c r="H50" s="47">
        <v>1000</v>
      </c>
      <c r="I50" s="1"/>
    </row>
    <row r="51" spans="1:9" ht="12.75">
      <c r="A51" s="206" t="s">
        <v>127</v>
      </c>
      <c r="B51" s="211" t="s">
        <v>128</v>
      </c>
      <c r="C51" s="159" t="s">
        <v>1</v>
      </c>
      <c r="D51" s="214">
        <v>921</v>
      </c>
      <c r="E51" s="214">
        <v>92195</v>
      </c>
      <c r="F51" s="5">
        <v>4210</v>
      </c>
      <c r="G51" s="227" t="s">
        <v>20</v>
      </c>
      <c r="H51" s="47">
        <v>1000</v>
      </c>
      <c r="I51" s="1"/>
    </row>
    <row r="52" spans="1:9" ht="12.75">
      <c r="A52" s="210"/>
      <c r="B52" s="249"/>
      <c r="C52" s="161"/>
      <c r="D52" s="223"/>
      <c r="E52" s="223"/>
      <c r="F52" s="5">
        <v>4300</v>
      </c>
      <c r="G52" s="228"/>
      <c r="H52" s="47">
        <v>599</v>
      </c>
      <c r="I52" s="1"/>
    </row>
    <row r="53" spans="1:9" ht="12.75">
      <c r="A53" s="237" t="s">
        <v>13</v>
      </c>
      <c r="B53" s="238"/>
      <c r="C53" s="238"/>
      <c r="D53" s="238"/>
      <c r="E53" s="238"/>
      <c r="F53" s="238"/>
      <c r="G53" s="239"/>
      <c r="H53" s="62">
        <f>SUM(H47:H52)</f>
        <v>11599</v>
      </c>
      <c r="I53" s="24"/>
    </row>
    <row r="54" spans="1:9" ht="12.75">
      <c r="A54" s="101">
        <v>7</v>
      </c>
      <c r="B54" s="100" t="s">
        <v>81</v>
      </c>
      <c r="C54" s="100"/>
      <c r="D54" s="23"/>
      <c r="E54" s="23"/>
      <c r="F54" s="23"/>
      <c r="G54" s="102"/>
      <c r="H54" s="62"/>
      <c r="I54" s="24"/>
    </row>
    <row r="55" spans="1:9" ht="12.75">
      <c r="A55" s="206" t="s">
        <v>129</v>
      </c>
      <c r="B55" s="211" t="s">
        <v>130</v>
      </c>
      <c r="C55" s="208" t="s">
        <v>1</v>
      </c>
      <c r="D55" s="214">
        <v>921</v>
      </c>
      <c r="E55" s="214">
        <v>92109</v>
      </c>
      <c r="F55" s="5">
        <v>4110</v>
      </c>
      <c r="G55" s="227" t="s">
        <v>20</v>
      </c>
      <c r="H55" s="47">
        <v>300</v>
      </c>
      <c r="I55" s="1"/>
    </row>
    <row r="56" spans="1:9" ht="12.75">
      <c r="A56" s="207"/>
      <c r="B56" s="212"/>
      <c r="C56" s="209"/>
      <c r="D56" s="215"/>
      <c r="E56" s="215"/>
      <c r="F56" s="5">
        <v>4170</v>
      </c>
      <c r="G56" s="229"/>
      <c r="H56" s="47">
        <v>1700</v>
      </c>
      <c r="I56" s="1"/>
    </row>
    <row r="57" spans="1:9" ht="12.75">
      <c r="A57" s="207"/>
      <c r="B57" s="212"/>
      <c r="C57" s="209"/>
      <c r="D57" s="215"/>
      <c r="E57" s="215"/>
      <c r="F57" s="5">
        <v>4210</v>
      </c>
      <c r="G57" s="229"/>
      <c r="H57" s="47">
        <v>5000</v>
      </c>
      <c r="I57" s="1"/>
    </row>
    <row r="58" spans="1:9" ht="12.75">
      <c r="A58" s="210"/>
      <c r="B58" s="213"/>
      <c r="C58" s="226"/>
      <c r="D58" s="223"/>
      <c r="E58" s="223"/>
      <c r="F58" s="5">
        <v>4300</v>
      </c>
      <c r="G58" s="228"/>
      <c r="H58" s="47">
        <v>3000</v>
      </c>
      <c r="I58" s="1"/>
    </row>
    <row r="59" spans="1:9" ht="12.75">
      <c r="A59" s="206" t="s">
        <v>131</v>
      </c>
      <c r="B59" s="211" t="s">
        <v>148</v>
      </c>
      <c r="C59" s="208" t="s">
        <v>1</v>
      </c>
      <c r="D59" s="246">
        <v>10</v>
      </c>
      <c r="E59" s="230">
        <v>1041</v>
      </c>
      <c r="F59" s="218">
        <v>6059</v>
      </c>
      <c r="G59" s="233" t="s">
        <v>116</v>
      </c>
      <c r="H59" s="254">
        <v>8000</v>
      </c>
      <c r="I59" s="1"/>
    </row>
    <row r="60" spans="1:9" ht="12.75">
      <c r="A60" s="199"/>
      <c r="B60" s="161"/>
      <c r="C60" s="161"/>
      <c r="D60" s="247"/>
      <c r="E60" s="231"/>
      <c r="F60" s="232"/>
      <c r="G60" s="199"/>
      <c r="H60" s="255"/>
      <c r="I60" s="1"/>
    </row>
    <row r="61" spans="1:9" ht="12.75">
      <c r="A61" s="214" t="s">
        <v>132</v>
      </c>
      <c r="B61" s="200" t="s">
        <v>133</v>
      </c>
      <c r="C61" s="159" t="s">
        <v>1</v>
      </c>
      <c r="D61" s="218">
        <v>921</v>
      </c>
      <c r="E61" s="218">
        <v>92195</v>
      </c>
      <c r="F61" s="5">
        <v>4110</v>
      </c>
      <c r="G61" s="233" t="s">
        <v>20</v>
      </c>
      <c r="H61" s="47">
        <v>440</v>
      </c>
      <c r="I61" s="1"/>
    </row>
    <row r="62" spans="1:9" ht="12.75">
      <c r="A62" s="215"/>
      <c r="B62" s="250"/>
      <c r="C62" s="251"/>
      <c r="D62" s="224"/>
      <c r="E62" s="224"/>
      <c r="F62" s="5">
        <v>4170</v>
      </c>
      <c r="G62" s="234"/>
      <c r="H62" s="47">
        <v>2560</v>
      </c>
      <c r="I62" s="1"/>
    </row>
    <row r="63" spans="1:9" ht="12.75">
      <c r="A63" s="216"/>
      <c r="B63" s="160"/>
      <c r="C63" s="160"/>
      <c r="D63" s="225"/>
      <c r="E63" s="225"/>
      <c r="F63" s="5">
        <v>4210</v>
      </c>
      <c r="G63" s="234"/>
      <c r="H63" s="47">
        <v>665</v>
      </c>
      <c r="I63" s="1"/>
    </row>
    <row r="64" spans="1:9" ht="12.75">
      <c r="A64" s="217"/>
      <c r="B64" s="161"/>
      <c r="C64" s="161"/>
      <c r="D64" s="199"/>
      <c r="E64" s="199"/>
      <c r="F64" s="5">
        <v>4300</v>
      </c>
      <c r="G64" s="235"/>
      <c r="H64" s="47">
        <v>2500</v>
      </c>
      <c r="I64" s="1"/>
    </row>
    <row r="65" spans="1:9" ht="12.75">
      <c r="A65" s="237" t="s">
        <v>13</v>
      </c>
      <c r="B65" s="238"/>
      <c r="C65" s="238"/>
      <c r="D65" s="238"/>
      <c r="E65" s="238"/>
      <c r="F65" s="238"/>
      <c r="G65" s="239"/>
      <c r="H65" s="62">
        <f>SUM(H55:H64)</f>
        <v>24165</v>
      </c>
      <c r="I65" s="24"/>
    </row>
    <row r="66" spans="1:9" ht="12.75">
      <c r="A66" s="101">
        <v>8</v>
      </c>
      <c r="B66" s="100" t="s">
        <v>134</v>
      </c>
      <c r="C66" s="100"/>
      <c r="D66" s="23"/>
      <c r="E66" s="23"/>
      <c r="F66" s="23"/>
      <c r="G66" s="102"/>
      <c r="H66" s="62"/>
      <c r="I66" s="24"/>
    </row>
    <row r="67" spans="1:9" ht="12.75">
      <c r="A67" s="206" t="s">
        <v>135</v>
      </c>
      <c r="B67" s="204" t="s">
        <v>87</v>
      </c>
      <c r="C67" s="208" t="s">
        <v>1</v>
      </c>
      <c r="D67" s="214">
        <v>900</v>
      </c>
      <c r="E67" s="214">
        <v>90095</v>
      </c>
      <c r="F67" s="5">
        <v>4110</v>
      </c>
      <c r="G67" s="227" t="s">
        <v>20</v>
      </c>
      <c r="H67" s="47">
        <v>300</v>
      </c>
      <c r="I67" s="1"/>
    </row>
    <row r="68" spans="1:9" ht="12.75">
      <c r="A68" s="207"/>
      <c r="B68" s="205"/>
      <c r="C68" s="209"/>
      <c r="D68" s="215"/>
      <c r="E68" s="215"/>
      <c r="F68" s="5">
        <v>4170</v>
      </c>
      <c r="G68" s="229"/>
      <c r="H68" s="47">
        <v>1700</v>
      </c>
      <c r="I68" s="1"/>
    </row>
    <row r="69" spans="1:9" ht="12.75">
      <c r="A69" s="207"/>
      <c r="B69" s="205"/>
      <c r="C69" s="209"/>
      <c r="D69" s="215"/>
      <c r="E69" s="215"/>
      <c r="F69" s="5">
        <v>4210</v>
      </c>
      <c r="G69" s="229"/>
      <c r="H69" s="47">
        <v>3500</v>
      </c>
      <c r="I69" s="1"/>
    </row>
    <row r="70" spans="1:9" ht="12.75">
      <c r="A70" s="210"/>
      <c r="B70" s="249"/>
      <c r="C70" s="226"/>
      <c r="D70" s="223"/>
      <c r="E70" s="223"/>
      <c r="F70" s="5">
        <v>4300</v>
      </c>
      <c r="G70" s="228"/>
      <c r="H70" s="47">
        <v>500</v>
      </c>
      <c r="I70" s="1"/>
    </row>
    <row r="71" spans="1:9" ht="12.75">
      <c r="A71" s="20" t="s">
        <v>136</v>
      </c>
      <c r="B71" s="114" t="s">
        <v>137</v>
      </c>
      <c r="C71" s="17" t="s">
        <v>1</v>
      </c>
      <c r="D71" s="5">
        <v>921</v>
      </c>
      <c r="E71" s="5">
        <v>92109</v>
      </c>
      <c r="F71" s="5">
        <v>4210</v>
      </c>
      <c r="G71" s="9" t="s">
        <v>20</v>
      </c>
      <c r="H71" s="47">
        <v>8000</v>
      </c>
      <c r="I71" s="1"/>
    </row>
    <row r="72" spans="1:9" ht="12.75">
      <c r="A72" s="206" t="s">
        <v>138</v>
      </c>
      <c r="B72" s="204" t="s">
        <v>139</v>
      </c>
      <c r="C72" s="208" t="s">
        <v>1</v>
      </c>
      <c r="D72" s="218">
        <v>926</v>
      </c>
      <c r="E72" s="214">
        <v>92695</v>
      </c>
      <c r="F72" s="5">
        <v>4110</v>
      </c>
      <c r="G72" s="233" t="s">
        <v>20</v>
      </c>
      <c r="H72" s="47">
        <v>600</v>
      </c>
      <c r="I72" s="1"/>
    </row>
    <row r="73" spans="1:9" ht="12.75">
      <c r="A73" s="207"/>
      <c r="B73" s="205"/>
      <c r="C73" s="209"/>
      <c r="D73" s="224"/>
      <c r="E73" s="215"/>
      <c r="F73" s="5">
        <v>4170</v>
      </c>
      <c r="G73" s="234"/>
      <c r="H73" s="47">
        <v>3400</v>
      </c>
      <c r="I73" s="1"/>
    </row>
    <row r="74" spans="1:9" ht="12.75">
      <c r="A74" s="207"/>
      <c r="B74" s="205"/>
      <c r="C74" s="209"/>
      <c r="D74" s="224"/>
      <c r="E74" s="215"/>
      <c r="F74" s="5">
        <v>4210</v>
      </c>
      <c r="G74" s="234"/>
      <c r="H74" s="47">
        <v>2000</v>
      </c>
      <c r="I74" s="1"/>
    </row>
    <row r="75" spans="1:9" ht="12.75">
      <c r="A75" s="199"/>
      <c r="B75" s="161"/>
      <c r="C75" s="161"/>
      <c r="D75" s="232"/>
      <c r="E75" s="199"/>
      <c r="F75" s="5">
        <v>4300</v>
      </c>
      <c r="G75" s="199"/>
      <c r="H75" s="47">
        <v>1000</v>
      </c>
      <c r="I75" s="1"/>
    </row>
    <row r="76" spans="1:9" ht="12.75">
      <c r="A76" s="198" t="s">
        <v>140</v>
      </c>
      <c r="B76" s="200" t="s">
        <v>147</v>
      </c>
      <c r="C76" s="159" t="s">
        <v>1</v>
      </c>
      <c r="D76" s="218">
        <v>600</v>
      </c>
      <c r="E76" s="218">
        <v>60095</v>
      </c>
      <c r="F76" s="5">
        <v>4210</v>
      </c>
      <c r="G76" s="99" t="s">
        <v>20</v>
      </c>
      <c r="H76" s="47">
        <v>2500</v>
      </c>
      <c r="I76" s="1"/>
    </row>
    <row r="77" spans="1:9" ht="12.75">
      <c r="A77" s="199"/>
      <c r="B77" s="161"/>
      <c r="C77" s="161"/>
      <c r="D77" s="199"/>
      <c r="E77" s="199"/>
      <c r="F77" s="5">
        <v>4300</v>
      </c>
      <c r="G77" s="9" t="s">
        <v>20</v>
      </c>
      <c r="H77" s="47">
        <v>665</v>
      </c>
      <c r="I77" s="1"/>
    </row>
    <row r="78" spans="1:9" ht="12.75">
      <c r="A78" s="237" t="s">
        <v>13</v>
      </c>
      <c r="B78" s="238"/>
      <c r="C78" s="238"/>
      <c r="D78" s="238"/>
      <c r="E78" s="238"/>
      <c r="F78" s="238"/>
      <c r="G78" s="239"/>
      <c r="H78" s="62">
        <f>SUM(H67:H77)</f>
        <v>24165</v>
      </c>
      <c r="I78" s="24"/>
    </row>
    <row r="79" spans="1:9" ht="12.75">
      <c r="A79" s="101">
        <v>9</v>
      </c>
      <c r="B79" s="100" t="s">
        <v>14</v>
      </c>
      <c r="C79" s="100"/>
      <c r="D79" s="23"/>
      <c r="E79" s="23"/>
      <c r="F79" s="23"/>
      <c r="G79" s="102"/>
      <c r="H79" s="62"/>
      <c r="I79" s="24"/>
    </row>
    <row r="80" spans="1:9" ht="38.25">
      <c r="A80" s="20" t="s">
        <v>141</v>
      </c>
      <c r="B80" s="90" t="s">
        <v>142</v>
      </c>
      <c r="C80" s="17" t="s">
        <v>1</v>
      </c>
      <c r="D80" s="120">
        <v>10</v>
      </c>
      <c r="E80" s="121">
        <v>1041</v>
      </c>
      <c r="F80" s="5">
        <v>6059</v>
      </c>
      <c r="G80" s="9" t="s">
        <v>116</v>
      </c>
      <c r="H80" s="47">
        <v>10000</v>
      </c>
      <c r="I80" s="1"/>
    </row>
    <row r="81" spans="1:9" ht="12.75">
      <c r="A81" s="20" t="s">
        <v>143</v>
      </c>
      <c r="B81" s="90" t="s">
        <v>144</v>
      </c>
      <c r="C81" s="17" t="s">
        <v>1</v>
      </c>
      <c r="D81" s="5">
        <v>921</v>
      </c>
      <c r="E81" s="5">
        <v>92195</v>
      </c>
      <c r="F81" s="5">
        <v>4210</v>
      </c>
      <c r="G81" s="9" t="s">
        <v>20</v>
      </c>
      <c r="H81" s="47">
        <v>1000</v>
      </c>
      <c r="I81" s="1"/>
    </row>
    <row r="82" spans="1:9" ht="12.75">
      <c r="A82" s="22" t="s">
        <v>145</v>
      </c>
      <c r="B82" s="84" t="s">
        <v>83</v>
      </c>
      <c r="C82" s="81" t="s">
        <v>1</v>
      </c>
      <c r="D82" s="78">
        <v>900</v>
      </c>
      <c r="E82" s="78">
        <v>90095</v>
      </c>
      <c r="F82" s="5">
        <v>4210</v>
      </c>
      <c r="G82" s="28" t="s">
        <v>20</v>
      </c>
      <c r="H82" s="93">
        <v>1034</v>
      </c>
      <c r="I82" s="1"/>
    </row>
    <row r="83" spans="1:9" ht="12.75">
      <c r="A83" s="237" t="s">
        <v>13</v>
      </c>
      <c r="B83" s="238"/>
      <c r="C83" s="238"/>
      <c r="D83" s="238"/>
      <c r="E83" s="238"/>
      <c r="F83" s="238"/>
      <c r="G83" s="239"/>
      <c r="H83" s="62">
        <f>SUM(H80:H82)</f>
        <v>12034</v>
      </c>
      <c r="I83" s="24"/>
    </row>
    <row r="84" spans="1:9" ht="12.75">
      <c r="A84" s="162" t="s">
        <v>45</v>
      </c>
      <c r="B84" s="164"/>
      <c r="C84" s="21"/>
      <c r="D84" s="21"/>
      <c r="E84" s="21"/>
      <c r="F84" s="21"/>
      <c r="G84" s="16"/>
      <c r="H84" s="62">
        <f>SUM(H17,H24,H31,H38,H45,H53,H65,H78,H83)</f>
        <v>170968</v>
      </c>
      <c r="I84" s="8"/>
    </row>
  </sheetData>
  <sheetProtection/>
  <mergeCells count="99">
    <mergeCell ref="G11:G13"/>
    <mergeCell ref="B28:B30"/>
    <mergeCell ref="A6:H6"/>
    <mergeCell ref="E14:E15"/>
    <mergeCell ref="G14:G15"/>
    <mergeCell ref="B14:B15"/>
    <mergeCell ref="A11:A13"/>
    <mergeCell ref="B11:B13"/>
    <mergeCell ref="D11:D13"/>
    <mergeCell ref="C11:C13"/>
    <mergeCell ref="H59:H60"/>
    <mergeCell ref="E40:E43"/>
    <mergeCell ref="E11:E13"/>
    <mergeCell ref="G5:H5"/>
    <mergeCell ref="G55:G58"/>
    <mergeCell ref="A17:G17"/>
    <mergeCell ref="A31:G31"/>
    <mergeCell ref="D14:D15"/>
    <mergeCell ref="C14:C15"/>
    <mergeCell ref="A14:A15"/>
    <mergeCell ref="G1:H1"/>
    <mergeCell ref="G2:H2"/>
    <mergeCell ref="G3:H3"/>
    <mergeCell ref="G4:H4"/>
    <mergeCell ref="E72:E75"/>
    <mergeCell ref="D72:D75"/>
    <mergeCell ref="A38:G38"/>
    <mergeCell ref="G72:G75"/>
    <mergeCell ref="D67:D70"/>
    <mergeCell ref="G59:G60"/>
    <mergeCell ref="C61:C64"/>
    <mergeCell ref="B49:B50"/>
    <mergeCell ref="B51:B52"/>
    <mergeCell ref="D40:D43"/>
    <mergeCell ref="A84:B84"/>
    <mergeCell ref="A55:A58"/>
    <mergeCell ref="A78:G78"/>
    <mergeCell ref="A65:G65"/>
    <mergeCell ref="E61:E64"/>
    <mergeCell ref="B61:B64"/>
    <mergeCell ref="C59:C60"/>
    <mergeCell ref="D55:D58"/>
    <mergeCell ref="B67:B70"/>
    <mergeCell ref="A83:G83"/>
    <mergeCell ref="G28:G30"/>
    <mergeCell ref="A34:A36"/>
    <mergeCell ref="D59:D60"/>
    <mergeCell ref="D51:D52"/>
    <mergeCell ref="A53:G53"/>
    <mergeCell ref="C34:C36"/>
    <mergeCell ref="A49:A50"/>
    <mergeCell ref="C28:C30"/>
    <mergeCell ref="E34:E36"/>
    <mergeCell ref="D34:D36"/>
    <mergeCell ref="C22:C23"/>
    <mergeCell ref="A24:G24"/>
    <mergeCell ref="D29:D30"/>
    <mergeCell ref="G22:G23"/>
    <mergeCell ref="E22:E23"/>
    <mergeCell ref="A22:A23"/>
    <mergeCell ref="A28:A30"/>
    <mergeCell ref="E29:E30"/>
    <mergeCell ref="D22:D23"/>
    <mergeCell ref="B22:B23"/>
    <mergeCell ref="D49:D50"/>
    <mergeCell ref="B34:B36"/>
    <mergeCell ref="B40:B43"/>
    <mergeCell ref="G49:G50"/>
    <mergeCell ref="A45:G45"/>
    <mergeCell ref="G51:G52"/>
    <mergeCell ref="A67:A70"/>
    <mergeCell ref="A59:A60"/>
    <mergeCell ref="G67:G70"/>
    <mergeCell ref="E59:E60"/>
    <mergeCell ref="B59:B60"/>
    <mergeCell ref="E51:E52"/>
    <mergeCell ref="F59:F60"/>
    <mergeCell ref="E67:E70"/>
    <mergeCell ref="G61:G64"/>
    <mergeCell ref="E76:E77"/>
    <mergeCell ref="C49:C50"/>
    <mergeCell ref="C40:C43"/>
    <mergeCell ref="E49:E50"/>
    <mergeCell ref="E55:E58"/>
    <mergeCell ref="D61:D64"/>
    <mergeCell ref="C55:C58"/>
    <mergeCell ref="C67:C70"/>
    <mergeCell ref="D76:D77"/>
    <mergeCell ref="C51:C52"/>
    <mergeCell ref="A76:A77"/>
    <mergeCell ref="B76:B77"/>
    <mergeCell ref="C76:C77"/>
    <mergeCell ref="A40:A43"/>
    <mergeCell ref="B72:B75"/>
    <mergeCell ref="A72:A75"/>
    <mergeCell ref="C72:C75"/>
    <mergeCell ref="A51:A52"/>
    <mergeCell ref="B55:B58"/>
    <mergeCell ref="A61:A64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2013-01-23T09:36:08Z</cp:lastPrinted>
  <dcterms:created xsi:type="dcterms:W3CDTF">1998-12-09T13:02:10Z</dcterms:created>
  <dcterms:modified xsi:type="dcterms:W3CDTF">2013-01-23T12:33:25Z</dcterms:modified>
  <cp:category/>
  <cp:version/>
  <cp:contentType/>
  <cp:contentStatus/>
</cp:coreProperties>
</file>