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7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<sst xmlns="http://schemas.openxmlformats.org/spreadsheetml/2006/main" count="24" uniqueCount="22">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</sst>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52">
      <selection activeCell="F79" sqref="F79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7" t="s">
        <v>4</v>
      </c>
      <c r="B4" s="27" t="s">
        <v>5</v>
      </c>
      <c r="C4" s="27" t="s">
        <v>6</v>
      </c>
      <c r="D4" s="25" t="s">
        <v>0</v>
      </c>
      <c r="E4" s="25" t="s">
        <v>12</v>
      </c>
      <c r="F4" s="25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5" customFormat="1" ht="11.25">
      <c r="A5" s="27"/>
      <c r="B5" s="27"/>
      <c r="C5" s="27"/>
      <c r="D5" s="25"/>
      <c r="E5" s="25"/>
      <c r="F5" s="25" t="s">
        <v>13</v>
      </c>
      <c r="G5" s="25" t="s">
        <v>8</v>
      </c>
      <c r="H5" s="25"/>
      <c r="I5" s="25"/>
      <c r="J5" s="25"/>
      <c r="K5" s="25"/>
      <c r="L5" s="25" t="s">
        <v>14</v>
      </c>
      <c r="M5" s="24" t="s">
        <v>8</v>
      </c>
      <c r="N5" s="24"/>
      <c r="O5" s="24"/>
      <c r="P5" s="24"/>
    </row>
    <row r="6" spans="1:16" s="15" customFormat="1" ht="25.5" customHeight="1">
      <c r="A6" s="27"/>
      <c r="B6" s="27"/>
      <c r="C6" s="27"/>
      <c r="D6" s="25"/>
      <c r="E6" s="25"/>
      <c r="F6" s="25"/>
      <c r="G6" s="25" t="s">
        <v>15</v>
      </c>
      <c r="H6" s="25"/>
      <c r="I6" s="25" t="s">
        <v>16</v>
      </c>
      <c r="J6" s="25" t="s">
        <v>17</v>
      </c>
      <c r="K6" s="25" t="s">
        <v>18</v>
      </c>
      <c r="L6" s="25"/>
      <c r="M6" s="25" t="s">
        <v>1</v>
      </c>
      <c r="N6" s="16" t="s">
        <v>7</v>
      </c>
      <c r="O6" s="25" t="s">
        <v>19</v>
      </c>
      <c r="P6" s="25" t="s">
        <v>20</v>
      </c>
    </row>
    <row r="7" spans="1:16" s="15" customFormat="1" ht="102" customHeight="1">
      <c r="A7" s="27"/>
      <c r="B7" s="27"/>
      <c r="C7" s="27"/>
      <c r="D7" s="25"/>
      <c r="E7" s="25"/>
      <c r="F7" s="25"/>
      <c r="G7" s="16" t="s">
        <v>3</v>
      </c>
      <c r="H7" s="16" t="s">
        <v>21</v>
      </c>
      <c r="I7" s="25"/>
      <c r="J7" s="25"/>
      <c r="K7" s="25"/>
      <c r="L7" s="25"/>
      <c r="M7" s="25"/>
      <c r="N7" s="16" t="s">
        <v>2</v>
      </c>
      <c r="O7" s="25"/>
      <c r="P7" s="25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1">
        <v>10</v>
      </c>
      <c r="B9" s="18"/>
      <c r="C9" s="18"/>
      <c r="D9" s="14">
        <v>9038</v>
      </c>
      <c r="E9" s="14">
        <v>9038</v>
      </c>
      <c r="F9" s="14">
        <v>9038</v>
      </c>
      <c r="G9" s="14">
        <v>0</v>
      </c>
      <c r="H9" s="14">
        <v>9038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2">
        <v>1095</v>
      </c>
      <c r="C10" s="5"/>
      <c r="D10" s="19">
        <v>9038</v>
      </c>
      <c r="E10" s="19">
        <v>9038</v>
      </c>
      <c r="F10" s="19">
        <v>9038</v>
      </c>
      <c r="G10" s="19"/>
      <c r="H10" s="19">
        <v>9038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9038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177.29</v>
      </c>
      <c r="F12" s="19">
        <v>177.29</v>
      </c>
      <c r="G12" s="19"/>
      <c r="H12" s="19">
        <v>177.29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8860.71</v>
      </c>
      <c r="F13" s="19">
        <v>8860.71</v>
      </c>
      <c r="G13" s="19"/>
      <c r="H13" s="19">
        <v>8860.71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65646</v>
      </c>
      <c r="E14" s="14">
        <v>65646</v>
      </c>
      <c r="F14" s="14">
        <v>65646</v>
      </c>
      <c r="G14" s="14">
        <v>42441</v>
      </c>
      <c r="H14" s="14">
        <v>5075</v>
      </c>
      <c r="I14" s="14">
        <f aca="true" t="shared" si="1" ref="I14:P14">SUM(I15)</f>
        <v>0</v>
      </c>
      <c r="J14" s="14">
        <v>18130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/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1700</v>
      </c>
      <c r="F20" s="19">
        <v>1700</v>
      </c>
      <c r="G20" s="19">
        <v>0</v>
      </c>
      <c r="H20" s="19">
        <v>1700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300</v>
      </c>
      <c r="F23" s="19">
        <v>300</v>
      </c>
      <c r="G23" s="19">
        <v>0</v>
      </c>
      <c r="H23" s="19">
        <v>300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23871</v>
      </c>
      <c r="E25" s="19">
        <v>23871</v>
      </c>
      <c r="F25" s="19">
        <v>23871</v>
      </c>
      <c r="G25" s="19">
        <v>4941</v>
      </c>
      <c r="H25" s="19">
        <v>800</v>
      </c>
      <c r="I25" s="19"/>
      <c r="J25" s="19">
        <v>18130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23871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3040</v>
      </c>
      <c r="D28" s="19"/>
      <c r="E28" s="19">
        <v>10600</v>
      </c>
      <c r="F28" s="19">
        <v>10600</v>
      </c>
      <c r="G28" s="19"/>
      <c r="H28" s="19"/>
      <c r="I28" s="19"/>
      <c r="J28" s="19">
        <v>10600</v>
      </c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4110</v>
      </c>
      <c r="D29" s="19"/>
      <c r="E29" s="19">
        <v>634.26</v>
      </c>
      <c r="F29" s="19">
        <v>634.26</v>
      </c>
      <c r="G29" s="19">
        <v>634.26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4120</v>
      </c>
      <c r="D30" s="19"/>
      <c r="E30" s="19">
        <v>106.36</v>
      </c>
      <c r="F30" s="19">
        <v>106.36</v>
      </c>
      <c r="G30" s="19">
        <v>106.36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4170</v>
      </c>
      <c r="D31" s="19"/>
      <c r="E31" s="19">
        <v>4200.38</v>
      </c>
      <c r="F31" s="19">
        <v>4200.38</v>
      </c>
      <c r="G31" s="19">
        <v>4200.38</v>
      </c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4210</v>
      </c>
      <c r="D32" s="19"/>
      <c r="E32" s="19">
        <v>500</v>
      </c>
      <c r="F32" s="19">
        <v>500</v>
      </c>
      <c r="G32" s="19">
        <v>0</v>
      </c>
      <c r="H32" s="19">
        <v>500</v>
      </c>
      <c r="I32" s="19"/>
      <c r="J32" s="19"/>
      <c r="K32" s="19"/>
      <c r="L32" s="20"/>
      <c r="M32" s="20"/>
      <c r="N32" s="20"/>
      <c r="O32" s="20"/>
      <c r="P32" s="20"/>
    </row>
    <row r="33" spans="1:16" ht="12.75">
      <c r="A33" s="5"/>
      <c r="B33" s="5"/>
      <c r="C33" s="5">
        <v>4410</v>
      </c>
      <c r="D33" s="19"/>
      <c r="E33" s="19">
        <v>300</v>
      </c>
      <c r="F33" s="19">
        <v>300</v>
      </c>
      <c r="G33" s="19">
        <v>0</v>
      </c>
      <c r="H33" s="19">
        <v>300</v>
      </c>
      <c r="I33" s="19"/>
      <c r="J33" s="19"/>
      <c r="K33" s="19"/>
      <c r="L33" s="20"/>
      <c r="M33" s="20"/>
      <c r="N33" s="20"/>
      <c r="O33" s="20"/>
      <c r="P33" s="20"/>
    </row>
    <row r="34" spans="1:16" s="13" customFormat="1" ht="12.75">
      <c r="A34" s="18">
        <v>751</v>
      </c>
      <c r="B34" s="18"/>
      <c r="C34" s="18"/>
      <c r="D34" s="14">
        <f aca="true" t="shared" si="2" ref="D34:K34">SUM(D35,D39,D48)</f>
        <v>17319</v>
      </c>
      <c r="E34" s="14">
        <f t="shared" si="2"/>
        <v>17319</v>
      </c>
      <c r="F34" s="14">
        <f t="shared" si="2"/>
        <v>17319</v>
      </c>
      <c r="G34" s="14">
        <f t="shared" si="2"/>
        <v>4813.01</v>
      </c>
      <c r="H34" s="14">
        <f t="shared" si="2"/>
        <v>6740.99</v>
      </c>
      <c r="I34" s="14">
        <f t="shared" si="2"/>
        <v>0</v>
      </c>
      <c r="J34" s="14">
        <f t="shared" si="2"/>
        <v>5765</v>
      </c>
      <c r="K34" s="14">
        <f t="shared" si="2"/>
        <v>0</v>
      </c>
      <c r="L34" s="14">
        <f>SUM(L35)</f>
        <v>0</v>
      </c>
      <c r="M34" s="14">
        <f>SUM(M35)</f>
        <v>0</v>
      </c>
      <c r="N34" s="14">
        <f>SUM(N35)</f>
        <v>0</v>
      </c>
      <c r="O34" s="14">
        <f>SUM(O35)</f>
        <v>0</v>
      </c>
      <c r="P34" s="14">
        <f>SUM(P35)</f>
        <v>0</v>
      </c>
    </row>
    <row r="35" spans="1:16" ht="12.75">
      <c r="A35" s="5"/>
      <c r="B35" s="5">
        <v>75101</v>
      </c>
      <c r="C35" s="5"/>
      <c r="D35" s="19">
        <f>SUM(D36)</f>
        <v>1074</v>
      </c>
      <c r="E35" s="19">
        <f>SUM(E37:E38)</f>
        <v>1074</v>
      </c>
      <c r="F35" s="19">
        <f>SUM(F37:F38)</f>
        <v>1074</v>
      </c>
      <c r="G35" s="19"/>
      <c r="H35" s="19">
        <f>SUM(H37:H38)</f>
        <v>1074</v>
      </c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2010</v>
      </c>
      <c r="D36" s="19">
        <v>1074</v>
      </c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4300</v>
      </c>
      <c r="D37" s="19"/>
      <c r="E37" s="19">
        <v>800</v>
      </c>
      <c r="F37" s="19">
        <v>800</v>
      </c>
      <c r="G37" s="19"/>
      <c r="H37" s="19">
        <v>800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/>
      <c r="C38" s="5">
        <v>4370</v>
      </c>
      <c r="D38" s="19"/>
      <c r="E38" s="19">
        <v>274</v>
      </c>
      <c r="F38" s="19">
        <v>274</v>
      </c>
      <c r="G38" s="19"/>
      <c r="H38" s="19">
        <v>274</v>
      </c>
      <c r="I38" s="19"/>
      <c r="J38" s="19"/>
      <c r="K38" s="19"/>
      <c r="L38" s="20"/>
      <c r="M38" s="20"/>
      <c r="N38" s="20"/>
      <c r="O38" s="20"/>
      <c r="P38" s="20"/>
    </row>
    <row r="39" spans="1:16" ht="12.75">
      <c r="A39" s="5"/>
      <c r="B39" s="5">
        <v>75108</v>
      </c>
      <c r="C39" s="5"/>
      <c r="D39" s="19">
        <v>6469</v>
      </c>
      <c r="E39" s="19">
        <f>SUM(E41:E47)</f>
        <v>6469</v>
      </c>
      <c r="F39" s="19">
        <f>SUM(F41:F47)</f>
        <v>6469</v>
      </c>
      <c r="G39" s="19">
        <f>SUM(G41:G47)</f>
        <v>3284</v>
      </c>
      <c r="H39" s="19">
        <f>SUM(H41:H47)</f>
        <v>3185</v>
      </c>
      <c r="I39" s="19"/>
      <c r="J39" s="19"/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2010</v>
      </c>
      <c r="D40" s="19">
        <v>6469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4110</v>
      </c>
      <c r="D41" s="19"/>
      <c r="E41" s="19">
        <v>421.85</v>
      </c>
      <c r="F41" s="19">
        <v>421.85</v>
      </c>
      <c r="G41" s="19">
        <v>421.85</v>
      </c>
      <c r="H41" s="19"/>
      <c r="I41" s="19"/>
      <c r="J41" s="19"/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4120</v>
      </c>
      <c r="D42" s="19"/>
      <c r="E42" s="19">
        <v>68.45</v>
      </c>
      <c r="F42" s="19">
        <v>68.45</v>
      </c>
      <c r="G42" s="19">
        <v>68.45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4170</v>
      </c>
      <c r="D43" s="19"/>
      <c r="E43" s="19">
        <v>2793.7</v>
      </c>
      <c r="F43" s="19">
        <v>2793.7</v>
      </c>
      <c r="G43" s="19">
        <v>2793.7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4210</v>
      </c>
      <c r="D44" s="19"/>
      <c r="E44" s="19">
        <v>2000</v>
      </c>
      <c r="F44" s="19">
        <v>2000</v>
      </c>
      <c r="G44" s="19"/>
      <c r="H44" s="19">
        <v>2000</v>
      </c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4260</v>
      </c>
      <c r="D45" s="19"/>
      <c r="E45" s="19">
        <v>200</v>
      </c>
      <c r="F45" s="19">
        <v>200</v>
      </c>
      <c r="G45" s="19"/>
      <c r="H45" s="19">
        <v>200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4370</v>
      </c>
      <c r="D46" s="19"/>
      <c r="E46" s="19">
        <v>300</v>
      </c>
      <c r="F46" s="19">
        <v>300</v>
      </c>
      <c r="G46" s="19"/>
      <c r="H46" s="19">
        <v>300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4410</v>
      </c>
      <c r="D47" s="19"/>
      <c r="E47" s="19">
        <v>685</v>
      </c>
      <c r="F47" s="19">
        <v>685</v>
      </c>
      <c r="G47" s="19"/>
      <c r="H47" s="19">
        <v>685</v>
      </c>
      <c r="I47" s="19"/>
      <c r="J47" s="19"/>
      <c r="K47" s="19"/>
      <c r="L47" s="20"/>
      <c r="M47" s="20"/>
      <c r="N47" s="20"/>
      <c r="O47" s="20"/>
      <c r="P47" s="20"/>
    </row>
    <row r="48" spans="1:16" ht="12.75">
      <c r="A48" s="5"/>
      <c r="B48" s="5">
        <v>75109</v>
      </c>
      <c r="C48" s="5"/>
      <c r="D48" s="19">
        <v>9776</v>
      </c>
      <c r="E48" s="19">
        <f>SUM(E50:E58)</f>
        <v>9776</v>
      </c>
      <c r="F48" s="19">
        <f>SUM(F50:F58)</f>
        <v>9776</v>
      </c>
      <c r="G48" s="19">
        <f>SUM(G51:G58)</f>
        <v>1529.01</v>
      </c>
      <c r="H48" s="19">
        <f>SUM(H54:H58)</f>
        <v>2481.99</v>
      </c>
      <c r="I48" s="19"/>
      <c r="J48" s="19">
        <v>5765</v>
      </c>
      <c r="K48" s="19"/>
      <c r="L48" s="20"/>
      <c r="M48" s="20"/>
      <c r="N48" s="20"/>
      <c r="O48" s="20"/>
      <c r="P48" s="20"/>
    </row>
    <row r="49" spans="1:16" ht="12.75">
      <c r="A49" s="5"/>
      <c r="B49" s="5"/>
      <c r="C49" s="5">
        <v>2010</v>
      </c>
      <c r="D49" s="19">
        <v>9776</v>
      </c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</row>
    <row r="50" spans="1:16" ht="12.75">
      <c r="A50" s="5"/>
      <c r="B50" s="5"/>
      <c r="C50" s="5">
        <v>3030</v>
      </c>
      <c r="D50" s="19"/>
      <c r="E50" s="19">
        <v>5765</v>
      </c>
      <c r="F50" s="19">
        <v>5765</v>
      </c>
      <c r="G50" s="19"/>
      <c r="H50" s="19"/>
      <c r="I50" s="19"/>
      <c r="J50" s="19">
        <v>5765</v>
      </c>
      <c r="K50" s="19"/>
      <c r="L50" s="20"/>
      <c r="M50" s="20"/>
      <c r="N50" s="20"/>
      <c r="O50" s="20"/>
      <c r="P50" s="20"/>
    </row>
    <row r="51" spans="1:16" ht="12.75">
      <c r="A51" s="5"/>
      <c r="B51" s="5"/>
      <c r="C51" s="5">
        <v>4110</v>
      </c>
      <c r="D51" s="19"/>
      <c r="E51" s="19">
        <v>183.95</v>
      </c>
      <c r="F51" s="19">
        <v>183.95</v>
      </c>
      <c r="G51" s="19">
        <v>183.95</v>
      </c>
      <c r="H51" s="19"/>
      <c r="I51" s="19"/>
      <c r="J51" s="19"/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4120</v>
      </c>
      <c r="D52" s="19"/>
      <c r="E52" s="19">
        <v>29.84</v>
      </c>
      <c r="F52" s="19">
        <v>29.84</v>
      </c>
      <c r="G52" s="19">
        <v>29.84</v>
      </c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4170</v>
      </c>
      <c r="D53" s="19"/>
      <c r="E53" s="19">
        <v>1315.22</v>
      </c>
      <c r="F53" s="19">
        <v>1315.22</v>
      </c>
      <c r="G53" s="19">
        <v>1315.22</v>
      </c>
      <c r="H53" s="19"/>
      <c r="I53" s="19"/>
      <c r="J53" s="19"/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4210</v>
      </c>
      <c r="D54" s="19"/>
      <c r="E54" s="19">
        <v>1678</v>
      </c>
      <c r="F54" s="19">
        <v>1678</v>
      </c>
      <c r="G54" s="19"/>
      <c r="H54" s="19">
        <v>1678</v>
      </c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4260</v>
      </c>
      <c r="D55" s="19"/>
      <c r="E55" s="19">
        <v>195</v>
      </c>
      <c r="F55" s="19">
        <v>195</v>
      </c>
      <c r="G55" s="19"/>
      <c r="H55" s="19">
        <v>195</v>
      </c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4300</v>
      </c>
      <c r="D56" s="19"/>
      <c r="E56" s="19">
        <v>206</v>
      </c>
      <c r="F56" s="19">
        <v>206</v>
      </c>
      <c r="G56" s="19"/>
      <c r="H56" s="19">
        <v>206</v>
      </c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4370</v>
      </c>
      <c r="D57" s="19"/>
      <c r="E57" s="19">
        <v>195</v>
      </c>
      <c r="F57" s="19">
        <v>195</v>
      </c>
      <c r="G57" s="19"/>
      <c r="H57" s="19">
        <v>195</v>
      </c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4410</v>
      </c>
      <c r="D58" s="19"/>
      <c r="E58" s="19">
        <v>207.99</v>
      </c>
      <c r="F58" s="19">
        <v>207.99</v>
      </c>
      <c r="G58" s="19"/>
      <c r="H58" s="19">
        <v>207.99</v>
      </c>
      <c r="I58" s="19"/>
      <c r="J58" s="19"/>
      <c r="K58" s="19"/>
      <c r="L58" s="20"/>
      <c r="M58" s="20"/>
      <c r="N58" s="20"/>
      <c r="O58" s="20"/>
      <c r="P58" s="20"/>
    </row>
    <row r="59" spans="1:16" s="13" customFormat="1" ht="12.75">
      <c r="A59" s="18">
        <v>852</v>
      </c>
      <c r="B59" s="18"/>
      <c r="C59" s="18"/>
      <c r="D59" s="14">
        <f aca="true" t="shared" si="3" ref="D59:P59">SUM(D60,D76)</f>
        <v>2075127</v>
      </c>
      <c r="E59" s="14">
        <f t="shared" si="3"/>
        <v>2075127</v>
      </c>
      <c r="F59" s="14">
        <f t="shared" si="3"/>
        <v>2075127</v>
      </c>
      <c r="G59" s="14">
        <f t="shared" si="3"/>
        <v>59714</v>
      </c>
      <c r="H59" s="14">
        <f t="shared" si="3"/>
        <v>10958</v>
      </c>
      <c r="I59" s="14">
        <f t="shared" si="3"/>
        <v>0</v>
      </c>
      <c r="J59" s="14">
        <f t="shared" si="3"/>
        <v>2004455</v>
      </c>
      <c r="K59" s="14">
        <f t="shared" si="3"/>
        <v>0</v>
      </c>
      <c r="L59" s="14">
        <f t="shared" si="3"/>
        <v>0</v>
      </c>
      <c r="M59" s="14">
        <f t="shared" si="3"/>
        <v>0</v>
      </c>
      <c r="N59" s="14">
        <f t="shared" si="3"/>
        <v>0</v>
      </c>
      <c r="O59" s="14">
        <f t="shared" si="3"/>
        <v>0</v>
      </c>
      <c r="P59" s="14">
        <f t="shared" si="3"/>
        <v>0</v>
      </c>
    </row>
    <row r="60" spans="1:16" ht="12.75">
      <c r="A60" s="5"/>
      <c r="B60" s="5">
        <v>85212</v>
      </c>
      <c r="C60" s="5"/>
      <c r="D60" s="19">
        <f>SUM(D61)</f>
        <v>2070493</v>
      </c>
      <c r="E60" s="19">
        <f>SUM(E62:E75)</f>
        <v>2070493</v>
      </c>
      <c r="F60" s="19">
        <f>SUM(F62:F75)</f>
        <v>2070493</v>
      </c>
      <c r="G60" s="19">
        <f>SUM(G63:G67)</f>
        <v>55080</v>
      </c>
      <c r="H60" s="19">
        <f>SUM(H68:H75)</f>
        <v>10958</v>
      </c>
      <c r="I60" s="19"/>
      <c r="J60" s="19">
        <f>SUM(J62)</f>
        <v>2004455</v>
      </c>
      <c r="K60" s="19"/>
      <c r="L60" s="20"/>
      <c r="M60" s="20"/>
      <c r="N60" s="20"/>
      <c r="O60" s="20"/>
      <c r="P60" s="20"/>
    </row>
    <row r="61" spans="1:16" ht="12.75">
      <c r="A61" s="5"/>
      <c r="B61" s="5"/>
      <c r="C61" s="5">
        <v>2010</v>
      </c>
      <c r="D61" s="19">
        <v>2070493</v>
      </c>
      <c r="E61" s="19"/>
      <c r="F61" s="19"/>
      <c r="G61" s="19"/>
      <c r="H61" s="19"/>
      <c r="I61" s="19"/>
      <c r="J61" s="19"/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3110</v>
      </c>
      <c r="D62" s="19"/>
      <c r="E62" s="19">
        <v>2004455</v>
      </c>
      <c r="F62" s="19">
        <v>2004455</v>
      </c>
      <c r="G62" s="19"/>
      <c r="H62" s="19"/>
      <c r="I62" s="19"/>
      <c r="J62" s="19">
        <v>2004455</v>
      </c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4010</v>
      </c>
      <c r="D63" s="19"/>
      <c r="E63" s="19">
        <v>40625</v>
      </c>
      <c r="F63" s="19">
        <v>40625</v>
      </c>
      <c r="G63" s="19">
        <v>40625</v>
      </c>
      <c r="H63" s="19"/>
      <c r="I63" s="19"/>
      <c r="J63" s="19"/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4040</v>
      </c>
      <c r="D64" s="19"/>
      <c r="E64" s="19">
        <v>2510</v>
      </c>
      <c r="F64" s="19">
        <v>2510</v>
      </c>
      <c r="G64" s="19">
        <v>2510</v>
      </c>
      <c r="H64" s="19"/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/>
      <c r="C65" s="5">
        <v>4110</v>
      </c>
      <c r="D65" s="19"/>
      <c r="E65" s="19">
        <v>7287</v>
      </c>
      <c r="F65" s="19">
        <v>7287</v>
      </c>
      <c r="G65" s="19">
        <v>7287</v>
      </c>
      <c r="H65" s="19"/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/>
      <c r="C66" s="5">
        <v>4120</v>
      </c>
      <c r="D66" s="19"/>
      <c r="E66" s="19">
        <v>1058</v>
      </c>
      <c r="F66" s="19">
        <v>1058</v>
      </c>
      <c r="G66" s="19">
        <v>1058</v>
      </c>
      <c r="H66" s="19"/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/>
      <c r="C67" s="5">
        <v>4170</v>
      </c>
      <c r="D67" s="19"/>
      <c r="E67" s="19">
        <v>3600</v>
      </c>
      <c r="F67" s="19">
        <v>3600</v>
      </c>
      <c r="G67" s="19">
        <v>3600</v>
      </c>
      <c r="H67" s="19"/>
      <c r="I67" s="19"/>
      <c r="J67" s="19"/>
      <c r="K67" s="19"/>
      <c r="L67" s="20"/>
      <c r="M67" s="20"/>
      <c r="N67" s="20"/>
      <c r="O67" s="20"/>
      <c r="P67" s="20"/>
    </row>
    <row r="68" spans="1:16" ht="12.75">
      <c r="A68" s="5"/>
      <c r="B68" s="5"/>
      <c r="C68" s="5">
        <v>4210</v>
      </c>
      <c r="D68" s="19"/>
      <c r="E68" s="19">
        <v>3100</v>
      </c>
      <c r="F68" s="19">
        <v>3100</v>
      </c>
      <c r="G68" s="19"/>
      <c r="H68" s="19">
        <v>3100</v>
      </c>
      <c r="I68" s="19"/>
      <c r="J68" s="19"/>
      <c r="K68" s="19"/>
      <c r="L68" s="20"/>
      <c r="M68" s="20"/>
      <c r="N68" s="20"/>
      <c r="O68" s="20"/>
      <c r="P68" s="20"/>
    </row>
    <row r="69" spans="1:16" ht="12.75">
      <c r="A69" s="5"/>
      <c r="B69" s="5"/>
      <c r="C69" s="5">
        <v>4280</v>
      </c>
      <c r="D69" s="19"/>
      <c r="E69" s="19">
        <v>200</v>
      </c>
      <c r="F69" s="19">
        <v>200</v>
      </c>
      <c r="G69" s="19"/>
      <c r="H69" s="19">
        <v>200</v>
      </c>
      <c r="I69" s="19"/>
      <c r="J69" s="19"/>
      <c r="K69" s="19"/>
      <c r="L69" s="20"/>
      <c r="M69" s="20"/>
      <c r="N69" s="20"/>
      <c r="O69" s="20"/>
      <c r="P69" s="20"/>
    </row>
    <row r="70" spans="1:16" ht="12.75">
      <c r="A70" s="5"/>
      <c r="B70" s="5"/>
      <c r="C70" s="5">
        <v>4300</v>
      </c>
      <c r="D70" s="19"/>
      <c r="E70" s="19">
        <v>1300</v>
      </c>
      <c r="F70" s="19">
        <v>1300</v>
      </c>
      <c r="G70" s="19"/>
      <c r="H70" s="19">
        <v>1300</v>
      </c>
      <c r="I70" s="19"/>
      <c r="J70" s="19"/>
      <c r="K70" s="19"/>
      <c r="L70" s="20"/>
      <c r="M70" s="20"/>
      <c r="N70" s="20"/>
      <c r="O70" s="20"/>
      <c r="P70" s="20"/>
    </row>
    <row r="71" spans="1:16" ht="12.75">
      <c r="A71" s="5"/>
      <c r="B71" s="5"/>
      <c r="C71" s="5">
        <v>4350</v>
      </c>
      <c r="D71" s="19"/>
      <c r="E71" s="19">
        <v>350</v>
      </c>
      <c r="F71" s="19">
        <v>350</v>
      </c>
      <c r="G71" s="19"/>
      <c r="H71" s="19">
        <v>350</v>
      </c>
      <c r="I71" s="19"/>
      <c r="J71" s="19"/>
      <c r="K71" s="19"/>
      <c r="L71" s="20"/>
      <c r="M71" s="20"/>
      <c r="N71" s="20"/>
      <c r="O71" s="20"/>
      <c r="P71" s="20"/>
    </row>
    <row r="72" spans="1:16" ht="12.75">
      <c r="A72" s="5"/>
      <c r="B72" s="5"/>
      <c r="C72" s="5">
        <v>4370</v>
      </c>
      <c r="D72" s="19"/>
      <c r="E72" s="19">
        <v>1700</v>
      </c>
      <c r="F72" s="19">
        <v>1700</v>
      </c>
      <c r="G72" s="19"/>
      <c r="H72" s="19">
        <v>1700</v>
      </c>
      <c r="I72" s="19"/>
      <c r="J72" s="19"/>
      <c r="K72" s="19"/>
      <c r="L72" s="20"/>
      <c r="M72" s="20"/>
      <c r="N72" s="20"/>
      <c r="O72" s="20"/>
      <c r="P72" s="20"/>
    </row>
    <row r="73" spans="1:16" ht="12.75">
      <c r="A73" s="5"/>
      <c r="B73" s="5"/>
      <c r="C73" s="5">
        <v>4410</v>
      </c>
      <c r="D73" s="19"/>
      <c r="E73" s="19">
        <v>500</v>
      </c>
      <c r="F73" s="19">
        <v>500</v>
      </c>
      <c r="G73" s="19"/>
      <c r="H73" s="19">
        <v>500</v>
      </c>
      <c r="I73" s="19"/>
      <c r="J73" s="19"/>
      <c r="K73" s="19"/>
      <c r="L73" s="20"/>
      <c r="M73" s="20"/>
      <c r="N73" s="20"/>
      <c r="O73" s="20"/>
      <c r="P73" s="20"/>
    </row>
    <row r="74" spans="1:16" ht="12.75">
      <c r="A74" s="5"/>
      <c r="B74" s="5"/>
      <c r="C74" s="5">
        <v>4440</v>
      </c>
      <c r="D74" s="19"/>
      <c r="E74" s="19">
        <v>3008</v>
      </c>
      <c r="F74" s="19">
        <v>3008</v>
      </c>
      <c r="G74" s="19"/>
      <c r="H74" s="19">
        <v>3008</v>
      </c>
      <c r="I74" s="19"/>
      <c r="J74" s="19"/>
      <c r="K74" s="19"/>
      <c r="L74" s="20"/>
      <c r="M74" s="20"/>
      <c r="N74" s="20"/>
      <c r="O74" s="20"/>
      <c r="P74" s="20"/>
    </row>
    <row r="75" spans="1:16" ht="12.75">
      <c r="A75" s="5"/>
      <c r="B75" s="5"/>
      <c r="C75" s="5">
        <v>4700</v>
      </c>
      <c r="D75" s="19"/>
      <c r="E75" s="19">
        <v>800</v>
      </c>
      <c r="F75" s="19">
        <v>800</v>
      </c>
      <c r="G75" s="19"/>
      <c r="H75" s="19">
        <v>800</v>
      </c>
      <c r="I75" s="19"/>
      <c r="J75" s="19"/>
      <c r="K75" s="19"/>
      <c r="L75" s="20"/>
      <c r="M75" s="20"/>
      <c r="N75" s="20"/>
      <c r="O75" s="20"/>
      <c r="P75" s="20"/>
    </row>
    <row r="76" spans="1:16" ht="12.75">
      <c r="A76" s="5"/>
      <c r="B76" s="5">
        <v>85213</v>
      </c>
      <c r="C76" s="5"/>
      <c r="D76" s="19">
        <f>SUM(D77)</f>
        <v>4634</v>
      </c>
      <c r="E76" s="19">
        <f>SUM(E78)</f>
        <v>4634</v>
      </c>
      <c r="F76" s="19">
        <f>SUM(F78)</f>
        <v>4634</v>
      </c>
      <c r="G76" s="19">
        <v>4634</v>
      </c>
      <c r="H76" s="19"/>
      <c r="I76" s="19"/>
      <c r="J76" s="19"/>
      <c r="K76" s="19"/>
      <c r="L76" s="20"/>
      <c r="M76" s="20"/>
      <c r="N76" s="20"/>
      <c r="O76" s="20"/>
      <c r="P76" s="20"/>
    </row>
    <row r="77" spans="1:16" ht="12.75">
      <c r="A77" s="5"/>
      <c r="B77" s="5"/>
      <c r="C77" s="5">
        <v>2010</v>
      </c>
      <c r="D77" s="19">
        <v>4634</v>
      </c>
      <c r="E77" s="19"/>
      <c r="F77" s="19"/>
      <c r="G77" s="19"/>
      <c r="H77" s="19"/>
      <c r="I77" s="19"/>
      <c r="J77" s="19"/>
      <c r="K77" s="19"/>
      <c r="L77" s="20"/>
      <c r="M77" s="20"/>
      <c r="N77" s="20"/>
      <c r="O77" s="20"/>
      <c r="P77" s="20"/>
    </row>
    <row r="78" spans="1:16" ht="12.75">
      <c r="A78" s="5"/>
      <c r="B78" s="5"/>
      <c r="C78" s="5">
        <v>4130</v>
      </c>
      <c r="D78" s="19"/>
      <c r="E78" s="19">
        <v>4634</v>
      </c>
      <c r="F78" s="19">
        <v>4634</v>
      </c>
      <c r="G78" s="19">
        <v>4634</v>
      </c>
      <c r="H78" s="19"/>
      <c r="I78" s="19"/>
      <c r="J78" s="19"/>
      <c r="K78" s="19"/>
      <c r="L78" s="20"/>
      <c r="M78" s="20"/>
      <c r="N78" s="20"/>
      <c r="O78" s="20"/>
      <c r="P78" s="20"/>
    </row>
    <row r="79" spans="1:16" s="13" customFormat="1" ht="12.75" customHeight="1">
      <c r="A79" s="23" t="s">
        <v>9</v>
      </c>
      <c r="B79" s="23"/>
      <c r="C79" s="23"/>
      <c r="D79" s="14">
        <f aca="true" t="shared" si="4" ref="D79:J79">SUM(D14,D34,D59,D9)</f>
        <v>2167130</v>
      </c>
      <c r="E79" s="14">
        <f t="shared" si="4"/>
        <v>2167130</v>
      </c>
      <c r="F79" s="14">
        <f t="shared" si="4"/>
        <v>2167130</v>
      </c>
      <c r="G79" s="14">
        <f t="shared" si="4"/>
        <v>106968.01000000001</v>
      </c>
      <c r="H79" s="14">
        <f t="shared" si="4"/>
        <v>31811.989999999998</v>
      </c>
      <c r="I79" s="14">
        <f t="shared" si="4"/>
        <v>0</v>
      </c>
      <c r="J79" s="14">
        <f t="shared" si="4"/>
        <v>2028350</v>
      </c>
      <c r="K79" s="14">
        <f aca="true" t="shared" si="5" ref="K79:P79">SUM(K14,K34,K59)</f>
        <v>0</v>
      </c>
      <c r="L79" s="14">
        <f t="shared" si="5"/>
        <v>0</v>
      </c>
      <c r="M79" s="14">
        <f t="shared" si="5"/>
        <v>0</v>
      </c>
      <c r="N79" s="14">
        <f t="shared" si="5"/>
        <v>0</v>
      </c>
      <c r="O79" s="14">
        <f t="shared" si="5"/>
        <v>0</v>
      </c>
      <c r="P79" s="14">
        <f t="shared" si="5"/>
        <v>0</v>
      </c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79:C79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69/11
Wójta Gminy  Skarżysko Kościelne 
z dnia 31 sierpnia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2011-09-07T12:10:48Z</cp:lastPrinted>
  <dcterms:created xsi:type="dcterms:W3CDTF">1998-12-09T13:02:10Z</dcterms:created>
  <dcterms:modified xsi:type="dcterms:W3CDTF">2011-09-07T12:11:32Z</dcterms:modified>
  <cp:category/>
  <cp:version/>
  <cp:contentType/>
  <cp:contentStatus/>
</cp:coreProperties>
</file>