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1"/>
  </bookViews>
  <sheets>
    <sheet name="Nr 1" sheetId="1" r:id="rId1"/>
    <sheet name="Nr 2" sheetId="2" r:id="rId2"/>
  </sheets>
  <definedNames>
    <definedName name="_xlnm.Print_Titles" localSheetId="1">'Nr 2'!$10:$14</definedName>
  </definedNames>
  <calcPr fullCalcOnLoad="1"/>
</workbook>
</file>

<file path=xl/sharedStrings.xml><?xml version="1.0" encoding="utf-8"?>
<sst xmlns="http://schemas.openxmlformats.org/spreadsheetml/2006/main" count="136" uniqueCount="104">
  <si>
    <t>Załącznik Nr 1</t>
  </si>
  <si>
    <t>w zł</t>
  </si>
  <si>
    <t>Dział</t>
  </si>
  <si>
    <t>Rozdział</t>
  </si>
  <si>
    <t>1.</t>
  </si>
  <si>
    <t>2.</t>
  </si>
  <si>
    <t>3.</t>
  </si>
  <si>
    <t>Rady Gminy w Skarżysku Kościelnym</t>
  </si>
  <si>
    <t>4.</t>
  </si>
  <si>
    <t>5.</t>
  </si>
  <si>
    <t>6.</t>
  </si>
  <si>
    <t>7.</t>
  </si>
  <si>
    <t>Lp.</t>
  </si>
  <si>
    <t>Jednostka organizacyjna realizująca program lub koordynująca jego wykonanie</t>
  </si>
  <si>
    <t>dochody własne</t>
  </si>
  <si>
    <t>dotacje</t>
  </si>
  <si>
    <t>kredyty i pożyczki</t>
  </si>
  <si>
    <t>środki z innych źródeł</t>
  </si>
  <si>
    <t>kwota</t>
  </si>
  <si>
    <t>Urząd Gminy</t>
  </si>
  <si>
    <t>OGÓŁEM</t>
  </si>
  <si>
    <t>Załącznik Nr 2</t>
  </si>
  <si>
    <t>WYDATKI NA WIELOLETNIE PROGRAMY INWESTYCYJNE</t>
  </si>
  <si>
    <t>Program inwestycyjny</t>
  </si>
  <si>
    <t>Okres realizacji programu</t>
  </si>
  <si>
    <t>Łączne nakłady finansowe</t>
  </si>
  <si>
    <t>Poniesione wydatki do 31.12.2005</t>
  </si>
  <si>
    <t>Wysokość wydatków w roku budżetowym</t>
  </si>
  <si>
    <t>Żródła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</si>
  <si>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</si>
  <si>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</si>
  <si>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</si>
  <si>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</si>
  <si>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</si>
  <si>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pochodzące z:</t>
  </si>
  <si>
    <t>Kanalizacja gminy</t>
  </si>
  <si>
    <t>1.1</t>
  </si>
  <si>
    <t>Kanał sanitarny wraz z przyłączami w Skarżysku Kościelnym I - Świerczek - zadanie II</t>
  </si>
  <si>
    <t>1.2</t>
  </si>
  <si>
    <t xml:space="preserve">Sieć kanalizacji sanitarnej wraz z przepompowniami ścieków i zasilaniem elektrycznym przepompowni w M. Majków i Michałów GM. Skarżysko Kościelne - zadania I </t>
  </si>
  <si>
    <t>1.3</t>
  </si>
  <si>
    <t>Kanalizacja sanitarna Skarżysko Kościelne II - Grzybowa Góra - zadania III</t>
  </si>
  <si>
    <t>SKBK</t>
  </si>
  <si>
    <t>1.4</t>
  </si>
  <si>
    <t>Budowa sieci kanalizacji sanitarnej /wraz z przepompowniami ścieków/ w miejscowości Lipowe Pole Skarbowe i Lipowe Pole Plebańskie - zadania IV</t>
  </si>
  <si>
    <t>Obiekty  kulturalno - oświatowe</t>
  </si>
  <si>
    <t>2,1,</t>
  </si>
  <si>
    <t>Budowa Centrum Kulturalno - Oświatowegi i Sportowego w Kierzu Niedźwiedzim</t>
  </si>
  <si>
    <t>2,2,</t>
  </si>
  <si>
    <t xml:space="preserve">Rodzinne Centrum Kultury i Wypoczynku "Nad Żarnówką" </t>
  </si>
  <si>
    <t>SPO</t>
  </si>
  <si>
    <t>Budynek administracyjny</t>
  </si>
  <si>
    <t>3.1</t>
  </si>
  <si>
    <t>Budynek administracyjny Urzędu Gminy(zagospodarowanie placu)</t>
  </si>
  <si>
    <t>3.2</t>
  </si>
  <si>
    <t>Urząd Gminy- komputeryzacja</t>
  </si>
  <si>
    <t xml:space="preserve">Infrastruktura drogowa </t>
  </si>
  <si>
    <t>4.1.</t>
  </si>
  <si>
    <t xml:space="preserve">Modernizacja drogi gminnej relacji Świerczek - Kierz Niedźwiedzi </t>
  </si>
  <si>
    <t>ZPORR</t>
  </si>
  <si>
    <t>Obiekty służby zdrowia</t>
  </si>
  <si>
    <t>Rozbudowa budynku  SPZOZ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</si>
  <si>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</si>
  <si>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</si>
  <si>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</si>
  <si>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SKBK- Społeczne Komitety Budowy Kanalizacji</t>
  </si>
  <si>
    <t>Przychody i rozchody budżetu</t>
  </si>
  <si>
    <t>Przychody</t>
  </si>
  <si>
    <t>Kwota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</si>
  <si>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</si>
  <si>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</si>
  <si>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</si>
  <si>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</si>
  <si>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</si>
  <si>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 xml:space="preserve">Papiery wartościowe (§ 931)                     </t>
  </si>
  <si>
    <t>w tym: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</si>
  <si>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</si>
  <si>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</si>
  <si>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</si>
  <si>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</si>
  <si>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</si>
  <si>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Nadwyżka z lat ubiegłych (§ 957)</t>
  </si>
  <si>
    <t>Inne źródła (§ 955 i § 994)</t>
  </si>
  <si>
    <t>7.1.</t>
  </si>
  <si>
    <t>Wolne środki jako nadwyżka środków pieniężnych na rachunku bieżącym budżetu j.s.t. wynikająca z rozliczeń kredytów i pożyczek z lat ubiegłych (§ 955)</t>
  </si>
  <si>
    <t>7.2.</t>
  </si>
  <si>
    <t>Przychody z lokat (§ 994)</t>
  </si>
  <si>
    <t>Razem przychody</t>
  </si>
  <si>
    <t>Rozchody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</si>
  <si>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</si>
  <si>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</si>
  <si>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</si>
  <si>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</si>
  <si>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</si>
  <si>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</si>
  <si>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</si>
  <si>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</si>
  <si>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</si>
  <si>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</si>
  <si>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t>Razem rozchody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</si>
  <si>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</si>
  <si>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z dnia 27 wrzesień 2006 r.</t>
  </si>
  <si>
    <t xml:space="preserve">do uchwały Nr  XLVII/241/2006 </t>
  </si>
  <si>
    <t xml:space="preserve">do uchwały Nr XLVII/241/2006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</si>
</sst>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12"/>
      <name val="Times New Roman CE"/>
      <family val="1"/>
    </font>
    <font>
      <vertAlign val="superscript"/>
      <sz val="12"/>
      <name val="Times New Roman CE"/>
      <family val="0"/>
    </font>
    <font>
      <vertAlign val="superscript"/>
      <sz val="14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 vertical="top"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3" fontId="7" fillId="0" borderId="1" xfId="0" applyNumberFormat="1" applyFont="1" applyBorder="1" applyAlignment="1" quotePrefix="1">
      <alignment horizontal="right"/>
    </xf>
    <xf numFmtId="0" fontId="1" fillId="0" borderId="7" xfId="0" applyFont="1" applyBorder="1" applyAlignment="1">
      <alignment horizontal="right" vertical="top"/>
    </xf>
    <xf numFmtId="3" fontId="11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top"/>
    </xf>
    <xf numFmtId="3" fontId="7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7" fillId="0" borderId="9" xfId="0" applyNumberFormat="1" applyFont="1" applyBorder="1" applyAlignment="1" quotePrefix="1">
      <alignment horizontal="right"/>
    </xf>
    <xf numFmtId="0" fontId="1" fillId="0" borderId="5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3" fontId="2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3" fontId="5" fillId="0" borderId="6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F3" sqref="F3"/>
    </sheetView>
  </sheetViews>
  <sheetFormatPr defaultColWidth="9.00390625" defaultRowHeight="12.75"/>
  <cols>
    <col min="1" max="1" width="5.625" style="2" customWidth="1"/>
    <col min="2" max="2" width="10.875" style="2" customWidth="1"/>
    <col min="3" max="3" width="16.75390625" style="2" customWidth="1"/>
    <col min="4" max="4" width="7.125" style="2" customWidth="1"/>
    <col min="5" max="5" width="24.375" style="2" customWidth="1"/>
    <col min="6" max="6" width="27.625" style="61" customWidth="1"/>
    <col min="7" max="16384" width="9.125" style="2" customWidth="1"/>
  </cols>
  <sheetData>
    <row r="2" s="1" customFormat="1" ht="12">
      <c r="F2" s="40" t="s">
        <v>0</v>
      </c>
    </row>
    <row r="3" spans="2:6" s="1" customFormat="1" ht="12">
      <c r="B3" s="82"/>
      <c r="C3" s="82"/>
      <c r="F3" s="40" t="s">
        <v>103</v>
      </c>
    </row>
    <row r="4" spans="2:6" s="1" customFormat="1" ht="12.75" customHeight="1">
      <c r="B4" s="82"/>
      <c r="C4" s="82"/>
      <c r="F4" s="40" t="s">
        <v>7</v>
      </c>
    </row>
    <row r="5" s="1" customFormat="1" ht="12">
      <c r="F5" s="40" t="s">
        <v>101</v>
      </c>
    </row>
    <row r="6" s="1" customFormat="1" ht="12">
      <c r="F6" s="40"/>
    </row>
    <row r="7" spans="1:6" ht="15.75">
      <c r="A7" s="63" t="s">
        <v>66</v>
      </c>
      <c r="B7" s="63"/>
      <c r="C7" s="63"/>
      <c r="D7" s="63"/>
      <c r="E7" s="63"/>
      <c r="F7" s="63"/>
    </row>
    <row r="8" ht="15.75">
      <c r="F8" s="41" t="s">
        <v>1</v>
      </c>
    </row>
    <row r="9" spans="1:6" s="44" customFormat="1" ht="23.25" customHeight="1">
      <c r="A9" s="42" t="s">
        <v>12</v>
      </c>
      <c r="B9" s="78" t="s">
        <v>67</v>
      </c>
      <c r="C9" s="78"/>
      <c r="D9" s="78"/>
      <c r="E9" s="79"/>
      <c r="F9" s="43" t="s">
        <v>68</v>
      </c>
    </row>
    <row r="10" spans="1:6" ht="27" customHeight="1">
      <c r="A10" s="45" t="s">
        <v>4</v>
      </c>
      <c r="B10" s="83" t="s">
        <v>69</v>
      </c>
      <c r="C10" s="83"/>
      <c r="D10" s="83"/>
      <c r="E10" s="62"/>
      <c r="F10" s="46">
        <f>SUM(F11:F12)</f>
        <v>621384</v>
      </c>
    </row>
    <row r="11" spans="1:6" ht="27" customHeight="1">
      <c r="A11" s="47" t="s">
        <v>70</v>
      </c>
      <c r="B11" s="64" t="s">
        <v>71</v>
      </c>
      <c r="C11" s="64"/>
      <c r="D11" s="64"/>
      <c r="E11" s="65"/>
      <c r="F11" s="48">
        <v>63500</v>
      </c>
    </row>
    <row r="12" spans="1:6" ht="15.75">
      <c r="A12" s="47" t="s">
        <v>72</v>
      </c>
      <c r="B12" s="64" t="s">
        <v>73</v>
      </c>
      <c r="C12" s="64"/>
      <c r="D12" s="64"/>
      <c r="E12" s="65"/>
      <c r="F12" s="49">
        <v>557884</v>
      </c>
    </row>
    <row r="13" spans="1:6" ht="15.75">
      <c r="A13" s="50" t="s">
        <v>5</v>
      </c>
      <c r="B13" s="64" t="s">
        <v>74</v>
      </c>
      <c r="C13" s="64"/>
      <c r="D13" s="64"/>
      <c r="E13" s="65"/>
      <c r="F13" s="51"/>
    </row>
    <row r="14" spans="1:6" ht="15.75">
      <c r="A14" s="50"/>
      <c r="B14" s="64" t="s">
        <v>75</v>
      </c>
      <c r="C14" s="64"/>
      <c r="D14" s="64"/>
      <c r="E14" s="65"/>
      <c r="F14" s="51"/>
    </row>
    <row r="15" spans="1:6" ht="26.25" customHeight="1">
      <c r="A15" s="47" t="s">
        <v>76</v>
      </c>
      <c r="B15" s="64" t="s">
        <v>77</v>
      </c>
      <c r="C15" s="64"/>
      <c r="D15" s="64"/>
      <c r="E15" s="65"/>
      <c r="F15" s="51"/>
    </row>
    <row r="16" spans="1:6" ht="15.75">
      <c r="A16" s="50" t="s">
        <v>6</v>
      </c>
      <c r="B16" s="64" t="s">
        <v>78</v>
      </c>
      <c r="C16" s="64"/>
      <c r="D16" s="64"/>
      <c r="E16" s="65"/>
      <c r="F16" s="51"/>
    </row>
    <row r="17" spans="1:6" ht="15.75">
      <c r="A17" s="50"/>
      <c r="B17" s="64" t="s">
        <v>75</v>
      </c>
      <c r="C17" s="64"/>
      <c r="D17" s="64"/>
      <c r="E17" s="65"/>
      <c r="F17" s="51"/>
    </row>
    <row r="18" spans="1:6" ht="24.75" customHeight="1">
      <c r="A18" s="47" t="s">
        <v>79</v>
      </c>
      <c r="B18" s="64" t="s">
        <v>77</v>
      </c>
      <c r="C18" s="64"/>
      <c r="D18" s="64"/>
      <c r="E18" s="65"/>
      <c r="F18" s="51"/>
    </row>
    <row r="19" spans="1:6" ht="15.75">
      <c r="A19" s="50" t="s">
        <v>8</v>
      </c>
      <c r="B19" s="64" t="s">
        <v>80</v>
      </c>
      <c r="C19" s="64"/>
      <c r="D19" s="64"/>
      <c r="E19" s="65"/>
      <c r="F19" s="51"/>
    </row>
    <row r="20" spans="1:6" ht="15.75">
      <c r="A20" s="50" t="s">
        <v>9</v>
      </c>
      <c r="B20" s="64" t="s">
        <v>81</v>
      </c>
      <c r="C20" s="64"/>
      <c r="D20" s="64"/>
      <c r="E20" s="65"/>
      <c r="F20" s="51"/>
    </row>
    <row r="21" spans="1:6" ht="19.5" customHeight="1">
      <c r="A21" s="50" t="s">
        <v>10</v>
      </c>
      <c r="B21" s="64" t="s">
        <v>100</v>
      </c>
      <c r="C21" s="64"/>
      <c r="D21" s="64"/>
      <c r="E21" s="65"/>
      <c r="F21" s="52"/>
    </row>
    <row r="22" spans="1:6" ht="15.75">
      <c r="A22" s="50" t="s">
        <v>11</v>
      </c>
      <c r="B22" s="64" t="s">
        <v>82</v>
      </c>
      <c r="C22" s="64"/>
      <c r="D22" s="64"/>
      <c r="E22" s="65"/>
      <c r="F22" s="52"/>
    </row>
    <row r="23" spans="1:6" ht="25.5" customHeight="1">
      <c r="A23" s="47" t="s">
        <v>83</v>
      </c>
      <c r="B23" s="64" t="s">
        <v>84</v>
      </c>
      <c r="C23" s="64"/>
      <c r="D23" s="64"/>
      <c r="E23" s="65"/>
      <c r="F23" s="52"/>
    </row>
    <row r="24" spans="1:6" ht="15.75">
      <c r="A24" s="47" t="s">
        <v>85</v>
      </c>
      <c r="B24" s="68" t="s">
        <v>86</v>
      </c>
      <c r="C24" s="68"/>
      <c r="D24" s="68"/>
      <c r="E24" s="69"/>
      <c r="F24" s="53"/>
    </row>
    <row r="25" spans="1:6" s="56" customFormat="1" ht="23.25" customHeight="1">
      <c r="A25" s="54"/>
      <c r="B25" s="70" t="s">
        <v>87</v>
      </c>
      <c r="C25" s="70"/>
      <c r="D25" s="70"/>
      <c r="E25" s="71"/>
      <c r="F25" s="55">
        <f>SUM(F10,F13,F16,F19:F22)</f>
        <v>621384</v>
      </c>
    </row>
    <row r="26" spans="1:6" s="56" customFormat="1" ht="24" customHeight="1">
      <c r="A26" s="54"/>
      <c r="B26" s="78" t="s">
        <v>88</v>
      </c>
      <c r="C26" s="78"/>
      <c r="D26" s="78"/>
      <c r="E26" s="79"/>
      <c r="F26" s="57"/>
    </row>
    <row r="27" spans="1:6" ht="15.75">
      <c r="A27" s="45" t="s">
        <v>4</v>
      </c>
      <c r="B27" s="80" t="s">
        <v>89</v>
      </c>
      <c r="C27" s="80"/>
      <c r="D27" s="80"/>
      <c r="E27" s="81"/>
      <c r="F27" s="46">
        <f>SUM(F29:F30)</f>
        <v>1440891</v>
      </c>
    </row>
    <row r="28" spans="1:6" ht="14.25" customHeight="1">
      <c r="A28" s="47"/>
      <c r="B28" s="66" t="s">
        <v>75</v>
      </c>
      <c r="C28" s="66"/>
      <c r="D28" s="66"/>
      <c r="E28" s="67"/>
      <c r="F28" s="51"/>
    </row>
    <row r="29" spans="1:6" ht="25.5" customHeight="1">
      <c r="A29" s="47" t="s">
        <v>70</v>
      </c>
      <c r="B29" s="64" t="s">
        <v>90</v>
      </c>
      <c r="C29" s="64"/>
      <c r="D29" s="64"/>
      <c r="E29" s="65"/>
      <c r="F29" s="49">
        <v>318423</v>
      </c>
    </row>
    <row r="30" spans="1:6" ht="15.75">
      <c r="A30" s="47" t="s">
        <v>72</v>
      </c>
      <c r="B30" s="64" t="s">
        <v>91</v>
      </c>
      <c r="C30" s="64"/>
      <c r="D30" s="64"/>
      <c r="E30" s="65"/>
      <c r="F30" s="49">
        <v>1122468</v>
      </c>
    </row>
    <row r="31" spans="1:6" ht="15.75">
      <c r="A31" s="50" t="s">
        <v>5</v>
      </c>
      <c r="B31" s="64" t="s">
        <v>92</v>
      </c>
      <c r="C31" s="64"/>
      <c r="D31" s="64"/>
      <c r="E31" s="65"/>
      <c r="F31" s="51"/>
    </row>
    <row r="32" spans="1:6" ht="15.75">
      <c r="A32" s="50"/>
      <c r="B32" s="64" t="s">
        <v>75</v>
      </c>
      <c r="C32" s="64"/>
      <c r="D32" s="64"/>
      <c r="E32" s="65"/>
      <c r="F32" s="51"/>
    </row>
    <row r="33" spans="1:6" ht="24" customHeight="1">
      <c r="A33" s="47" t="s">
        <v>76</v>
      </c>
      <c r="B33" s="64" t="s">
        <v>93</v>
      </c>
      <c r="C33" s="64"/>
      <c r="D33" s="64"/>
      <c r="E33" s="65"/>
      <c r="F33" s="51"/>
    </row>
    <row r="34" spans="1:6" ht="15.75">
      <c r="A34" s="50" t="s">
        <v>6</v>
      </c>
      <c r="B34" s="64" t="s">
        <v>94</v>
      </c>
      <c r="C34" s="64"/>
      <c r="D34" s="64"/>
      <c r="E34" s="65"/>
      <c r="F34" s="51"/>
    </row>
    <row r="35" spans="1:6" ht="15.75">
      <c r="A35" s="50"/>
      <c r="B35" s="64" t="s">
        <v>75</v>
      </c>
      <c r="C35" s="64"/>
      <c r="D35" s="64"/>
      <c r="E35" s="65"/>
      <c r="F35" s="51"/>
    </row>
    <row r="36" spans="1:6" ht="28.5" customHeight="1">
      <c r="A36" s="47" t="s">
        <v>79</v>
      </c>
      <c r="B36" s="64" t="s">
        <v>93</v>
      </c>
      <c r="C36" s="64"/>
      <c r="D36" s="64"/>
      <c r="E36" s="65"/>
      <c r="F36" s="51"/>
    </row>
    <row r="37" spans="1:6" ht="15.75">
      <c r="A37" s="50" t="s">
        <v>8</v>
      </c>
      <c r="B37" s="66" t="s">
        <v>95</v>
      </c>
      <c r="C37" s="66"/>
      <c r="D37" s="66"/>
      <c r="E37" s="67"/>
      <c r="F37" s="52"/>
    </row>
    <row r="38" spans="1:6" ht="15.75">
      <c r="A38" s="50" t="s">
        <v>9</v>
      </c>
      <c r="B38" s="66" t="s">
        <v>96</v>
      </c>
      <c r="C38" s="66"/>
      <c r="D38" s="66"/>
      <c r="E38" s="67"/>
      <c r="F38" s="52"/>
    </row>
    <row r="39" spans="1:6" ht="15.75">
      <c r="A39" s="58" t="s">
        <v>97</v>
      </c>
      <c r="B39" s="76" t="s">
        <v>98</v>
      </c>
      <c r="C39" s="76"/>
      <c r="D39" s="76"/>
      <c r="E39" s="77"/>
      <c r="F39" s="59"/>
    </row>
    <row r="40" spans="1:6" s="56" customFormat="1" ht="21" customHeight="1">
      <c r="A40" s="54"/>
      <c r="B40" s="74" t="s">
        <v>99</v>
      </c>
      <c r="C40" s="74"/>
      <c r="D40" s="74"/>
      <c r="E40" s="75"/>
      <c r="F40" s="55">
        <f>SUM(F27,F31,F34,F37:F39)</f>
        <v>1440891</v>
      </c>
    </row>
    <row r="42" spans="1:6" ht="18.75" customHeight="1">
      <c r="A42" s="72"/>
      <c r="B42" s="73"/>
      <c r="C42" s="73"/>
      <c r="D42" s="73"/>
      <c r="E42" s="73"/>
      <c r="F42" s="73"/>
    </row>
    <row r="43" spans="1:6" ht="15.75">
      <c r="A43" s="73"/>
      <c r="B43" s="73"/>
      <c r="C43" s="73"/>
      <c r="D43" s="73"/>
      <c r="E43" s="73"/>
      <c r="F43" s="73"/>
    </row>
    <row r="46" ht="18.75">
      <c r="A46" s="60"/>
    </row>
    <row r="47" ht="18.75">
      <c r="A47" s="60"/>
    </row>
  </sheetData>
  <mergeCells count="36">
    <mergeCell ref="B33:E33"/>
    <mergeCell ref="B34:E34"/>
    <mergeCell ref="B35:E35"/>
    <mergeCell ref="B36:E36"/>
    <mergeCell ref="B4:C4"/>
    <mergeCell ref="B3:C3"/>
    <mergeCell ref="B21:E21"/>
    <mergeCell ref="B23:E23"/>
    <mergeCell ref="B9:E9"/>
    <mergeCell ref="B10:E10"/>
    <mergeCell ref="B11:E11"/>
    <mergeCell ref="A7:F7"/>
    <mergeCell ref="B20:E20"/>
    <mergeCell ref="B12:E12"/>
    <mergeCell ref="A42:F43"/>
    <mergeCell ref="B22:E22"/>
    <mergeCell ref="B30:E30"/>
    <mergeCell ref="B40:E40"/>
    <mergeCell ref="B39:E39"/>
    <mergeCell ref="B26:E26"/>
    <mergeCell ref="B27:E27"/>
    <mergeCell ref="B38:E38"/>
    <mergeCell ref="B37:E37"/>
    <mergeCell ref="B29:E29"/>
    <mergeCell ref="B13:E13"/>
    <mergeCell ref="B14:E14"/>
    <mergeCell ref="B15:E15"/>
    <mergeCell ref="B16:E16"/>
    <mergeCell ref="B17:E17"/>
    <mergeCell ref="B18:E18"/>
    <mergeCell ref="B31:E31"/>
    <mergeCell ref="B32:E32"/>
    <mergeCell ref="B28:E28"/>
    <mergeCell ref="B24:E24"/>
    <mergeCell ref="B25:E25"/>
    <mergeCell ref="B19:E1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="75" zoomScaleNormal="75" workbookViewId="0" topLeftCell="A21">
      <selection activeCell="M3" sqref="M3"/>
    </sheetView>
  </sheetViews>
  <sheetFormatPr defaultColWidth="9.00390625" defaultRowHeight="12.75"/>
  <cols>
    <col min="1" max="1" width="3.75390625" style="3" customWidth="1"/>
    <col min="2" max="2" width="27.625" style="4" customWidth="1"/>
    <col min="3" max="3" width="7.125" style="4" customWidth="1"/>
    <col min="4" max="4" width="4.375" style="1" customWidth="1"/>
    <col min="5" max="5" width="5.75390625" style="1" customWidth="1"/>
    <col min="6" max="6" width="6.75390625" style="1" customWidth="1"/>
    <col min="7" max="7" width="5.875" style="1" customWidth="1"/>
    <col min="8" max="9" width="9.625" style="1" customWidth="1"/>
    <col min="10" max="10" width="7.00390625" style="1" customWidth="1"/>
    <col min="11" max="11" width="9.875" style="1" customWidth="1"/>
    <col min="12" max="12" width="7.00390625" style="1" customWidth="1"/>
    <col min="13" max="13" width="9.125" style="1" customWidth="1"/>
    <col min="14" max="14" width="9.375" style="1" customWidth="1"/>
    <col min="15" max="15" width="4.875" style="4" customWidth="1"/>
    <col min="16" max="16" width="9.25390625" style="1" customWidth="1"/>
    <col min="17" max="17" width="10.00390625" style="1" customWidth="1"/>
    <col min="18" max="18" width="9.625" style="1" customWidth="1"/>
    <col min="19" max="20" width="9.125" style="1" customWidth="1"/>
    <col min="21" max="21" width="9.00390625" style="1" customWidth="1"/>
    <col min="22" max="16384" width="9.125" style="1" customWidth="1"/>
  </cols>
  <sheetData>
    <row r="2" ht="12">
      <c r="M2" s="1" t="s">
        <v>21</v>
      </c>
    </row>
    <row r="3" ht="12">
      <c r="M3" s="1" t="s">
        <v>102</v>
      </c>
    </row>
    <row r="4" ht="12">
      <c r="M4" s="1" t="s">
        <v>7</v>
      </c>
    </row>
    <row r="5" ht="12">
      <c r="M5" s="1" t="s">
        <v>101</v>
      </c>
    </row>
    <row r="7" spans="1:17" ht="12">
      <c r="A7" s="94" t="s">
        <v>22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1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10" ht="12">
      <c r="Q10" s="5" t="s">
        <v>1</v>
      </c>
    </row>
    <row r="11" spans="1:18" s="7" customFormat="1" ht="30" customHeight="1">
      <c r="A11" s="95" t="s">
        <v>12</v>
      </c>
      <c r="B11" s="84" t="s">
        <v>23</v>
      </c>
      <c r="C11" s="84" t="s">
        <v>13</v>
      </c>
      <c r="D11" s="84" t="s">
        <v>2</v>
      </c>
      <c r="E11" s="84" t="s">
        <v>3</v>
      </c>
      <c r="F11" s="107" t="s">
        <v>24</v>
      </c>
      <c r="G11" s="108"/>
      <c r="H11" s="84" t="s">
        <v>25</v>
      </c>
      <c r="I11" s="84" t="s">
        <v>26</v>
      </c>
      <c r="J11" s="84" t="s">
        <v>27</v>
      </c>
      <c r="K11" s="97" t="s">
        <v>28</v>
      </c>
      <c r="L11" s="98"/>
      <c r="M11" s="98"/>
      <c r="N11" s="98"/>
      <c r="O11" s="99"/>
      <c r="P11" s="84" t="s">
        <v>29</v>
      </c>
      <c r="Q11" s="84" t="s">
        <v>30</v>
      </c>
      <c r="R11" s="86" t="s">
        <v>31</v>
      </c>
    </row>
    <row r="12" spans="1:18" s="7" customFormat="1" ht="30" customHeight="1">
      <c r="A12" s="96"/>
      <c r="B12" s="85"/>
      <c r="C12" s="85"/>
      <c r="D12" s="85"/>
      <c r="E12" s="85"/>
      <c r="F12" s="109"/>
      <c r="G12" s="110"/>
      <c r="H12" s="85"/>
      <c r="I12" s="85"/>
      <c r="J12" s="85"/>
      <c r="K12" s="90" t="s">
        <v>14</v>
      </c>
      <c r="L12" s="90" t="s">
        <v>15</v>
      </c>
      <c r="M12" s="90" t="s">
        <v>16</v>
      </c>
      <c r="N12" s="97" t="s">
        <v>17</v>
      </c>
      <c r="O12" s="101"/>
      <c r="P12" s="85"/>
      <c r="Q12" s="85"/>
      <c r="R12" s="87"/>
    </row>
    <row r="13" spans="1:18" s="7" customFormat="1" ht="95.25" customHeight="1">
      <c r="A13" s="96"/>
      <c r="B13" s="85"/>
      <c r="C13" s="85"/>
      <c r="D13" s="85"/>
      <c r="E13" s="100"/>
      <c r="F13" s="8" t="s">
        <v>32</v>
      </c>
      <c r="G13" s="8" t="s">
        <v>33</v>
      </c>
      <c r="H13" s="85"/>
      <c r="I13" s="89"/>
      <c r="J13" s="85"/>
      <c r="K13" s="91"/>
      <c r="L13" s="91"/>
      <c r="M13" s="91"/>
      <c r="N13" s="9" t="s">
        <v>18</v>
      </c>
      <c r="O13" s="6" t="s">
        <v>34</v>
      </c>
      <c r="P13" s="85"/>
      <c r="Q13" s="85"/>
      <c r="R13" s="88"/>
    </row>
    <row r="14" spans="1:18" s="13" customFormat="1" ht="12">
      <c r="A14" s="10">
        <v>1</v>
      </c>
      <c r="B14" s="11">
        <v>2</v>
      </c>
      <c r="C14" s="11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1">
        <v>15</v>
      </c>
      <c r="P14" s="12">
        <v>16</v>
      </c>
      <c r="Q14" s="12">
        <v>17</v>
      </c>
      <c r="R14" s="12">
        <v>18</v>
      </c>
    </row>
    <row r="15" spans="1:18" s="17" customFormat="1" ht="12">
      <c r="A15" s="14" t="s">
        <v>4</v>
      </c>
      <c r="B15" s="102" t="s">
        <v>35</v>
      </c>
      <c r="C15" s="103"/>
      <c r="D15" s="15">
        <v>900</v>
      </c>
      <c r="E15" s="15"/>
      <c r="F15" s="15">
        <v>2004</v>
      </c>
      <c r="G15" s="15">
        <v>2009</v>
      </c>
      <c r="H15" s="15">
        <f aca="true" t="shared" si="0" ref="H15:M15">SUM(H16:H22)</f>
        <v>48600000</v>
      </c>
      <c r="I15" s="15">
        <f t="shared" si="0"/>
        <v>307718</v>
      </c>
      <c r="J15" s="15">
        <f t="shared" si="0"/>
        <v>80703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>SUM(N16:N23)</f>
        <v>80703</v>
      </c>
      <c r="O15" s="16"/>
      <c r="P15" s="15">
        <f>SUM(P16:P22)</f>
        <v>11000000</v>
      </c>
      <c r="Q15" s="15">
        <f>SUM(Q16:Q22)</f>
        <v>19000000</v>
      </c>
      <c r="R15" s="15">
        <f>SUM(R16:R22)</f>
        <v>18211579</v>
      </c>
    </row>
    <row r="16" spans="1:18" ht="34.5" customHeight="1">
      <c r="A16" s="111" t="s">
        <v>36</v>
      </c>
      <c r="B16" s="113" t="s">
        <v>37</v>
      </c>
      <c r="C16" s="18" t="s">
        <v>19</v>
      </c>
      <c r="D16" s="19">
        <v>900</v>
      </c>
      <c r="E16" s="20">
        <v>90001</v>
      </c>
      <c r="F16" s="20">
        <v>2004</v>
      </c>
      <c r="G16" s="20">
        <v>2009</v>
      </c>
      <c r="H16" s="19">
        <v>15500000</v>
      </c>
      <c r="I16" s="19">
        <v>97051</v>
      </c>
      <c r="J16" s="19">
        <v>0</v>
      </c>
      <c r="K16" s="19"/>
      <c r="L16" s="19"/>
      <c r="M16" s="19"/>
      <c r="N16" s="21"/>
      <c r="O16" s="21"/>
      <c r="P16" s="19">
        <v>7000000</v>
      </c>
      <c r="Q16" s="19">
        <v>7000000</v>
      </c>
      <c r="R16" s="22">
        <v>1402949</v>
      </c>
    </row>
    <row r="17" spans="1:18" ht="22.5" customHeight="1">
      <c r="A17" s="112"/>
      <c r="B17" s="114"/>
      <c r="C17" s="18"/>
      <c r="D17" s="19"/>
      <c r="E17" s="20"/>
      <c r="F17" s="20"/>
      <c r="G17" s="20"/>
      <c r="H17" s="19"/>
      <c r="I17" s="19"/>
      <c r="J17" s="19"/>
      <c r="K17" s="19"/>
      <c r="L17" s="19"/>
      <c r="M17" s="19"/>
      <c r="N17" s="21"/>
      <c r="O17" s="21"/>
      <c r="P17" s="19"/>
      <c r="Q17" s="19"/>
      <c r="R17" s="22"/>
    </row>
    <row r="18" spans="1:18" ht="33.75" customHeight="1">
      <c r="A18" s="111" t="s">
        <v>38</v>
      </c>
      <c r="B18" s="113" t="s">
        <v>39</v>
      </c>
      <c r="C18" s="18" t="s">
        <v>19</v>
      </c>
      <c r="D18" s="19">
        <v>900</v>
      </c>
      <c r="E18" s="20">
        <v>90001</v>
      </c>
      <c r="F18" s="20">
        <v>2004</v>
      </c>
      <c r="G18" s="20">
        <v>2009</v>
      </c>
      <c r="H18" s="19">
        <v>10100000</v>
      </c>
      <c r="I18" s="19">
        <v>108683</v>
      </c>
      <c r="J18" s="19">
        <v>0</v>
      </c>
      <c r="K18" s="19"/>
      <c r="L18" s="19"/>
      <c r="M18" s="19"/>
      <c r="N18" s="21"/>
      <c r="O18" s="21"/>
      <c r="P18" s="19">
        <v>4000000</v>
      </c>
      <c r="Q18" s="19">
        <v>4000000</v>
      </c>
      <c r="R18" s="22">
        <v>1991317</v>
      </c>
    </row>
    <row r="19" spans="1:18" ht="25.5" customHeight="1">
      <c r="A19" s="112"/>
      <c r="B19" s="114"/>
      <c r="C19" s="18"/>
      <c r="D19" s="19"/>
      <c r="E19" s="20"/>
      <c r="F19" s="20"/>
      <c r="G19" s="20"/>
      <c r="H19" s="19"/>
      <c r="I19" s="19"/>
      <c r="J19" s="19"/>
      <c r="K19" s="19"/>
      <c r="L19" s="19"/>
      <c r="M19" s="19"/>
      <c r="N19" s="21"/>
      <c r="O19" s="21"/>
      <c r="P19" s="19"/>
      <c r="Q19" s="19"/>
      <c r="R19" s="22"/>
    </row>
    <row r="20" spans="1:18" ht="39" customHeight="1">
      <c r="A20" s="111" t="s">
        <v>40</v>
      </c>
      <c r="B20" s="113" t="s">
        <v>41</v>
      </c>
      <c r="C20" s="18" t="s">
        <v>19</v>
      </c>
      <c r="D20" s="19">
        <v>900</v>
      </c>
      <c r="E20" s="20">
        <v>90001</v>
      </c>
      <c r="F20" s="20">
        <v>2004</v>
      </c>
      <c r="G20" s="20">
        <v>2009</v>
      </c>
      <c r="H20" s="19">
        <v>15100000</v>
      </c>
      <c r="I20" s="19">
        <v>72793</v>
      </c>
      <c r="J20" s="19">
        <v>45445</v>
      </c>
      <c r="K20" s="19"/>
      <c r="L20" s="19"/>
      <c r="M20" s="19"/>
      <c r="N20" s="21"/>
      <c r="O20" s="21"/>
      <c r="P20" s="19">
        <v>0</v>
      </c>
      <c r="Q20" s="19">
        <v>5000000</v>
      </c>
      <c r="R20" s="22">
        <v>9981762</v>
      </c>
    </row>
    <row r="21" spans="1:18" ht="26.25" customHeight="1">
      <c r="A21" s="112"/>
      <c r="B21" s="114"/>
      <c r="C21" s="18"/>
      <c r="D21" s="19"/>
      <c r="E21" s="20"/>
      <c r="F21" s="20"/>
      <c r="G21" s="20"/>
      <c r="H21" s="19"/>
      <c r="I21" s="19"/>
      <c r="J21" s="19"/>
      <c r="K21" s="19"/>
      <c r="L21" s="19"/>
      <c r="M21" s="19"/>
      <c r="N21" s="21">
        <v>45445</v>
      </c>
      <c r="O21" s="21" t="s">
        <v>42</v>
      </c>
      <c r="P21" s="19"/>
      <c r="Q21" s="19"/>
      <c r="R21" s="22"/>
    </row>
    <row r="22" spans="1:18" ht="31.5" customHeight="1">
      <c r="A22" s="111" t="s">
        <v>43</v>
      </c>
      <c r="B22" s="117" t="s">
        <v>44</v>
      </c>
      <c r="C22" s="18" t="s">
        <v>19</v>
      </c>
      <c r="D22" s="19">
        <v>900</v>
      </c>
      <c r="E22" s="20">
        <v>90001</v>
      </c>
      <c r="F22" s="20">
        <v>2004</v>
      </c>
      <c r="G22" s="20">
        <v>2009</v>
      </c>
      <c r="H22" s="19">
        <v>7900000</v>
      </c>
      <c r="I22" s="19">
        <v>29191</v>
      </c>
      <c r="J22" s="19">
        <v>35258</v>
      </c>
      <c r="K22" s="19"/>
      <c r="L22" s="19"/>
      <c r="M22" s="19"/>
      <c r="N22" s="21"/>
      <c r="O22" s="21"/>
      <c r="P22" s="19">
        <v>0</v>
      </c>
      <c r="Q22" s="19">
        <v>3000000</v>
      </c>
      <c r="R22" s="22">
        <v>4835551</v>
      </c>
    </row>
    <row r="23" spans="1:18" ht="48.75" customHeight="1">
      <c r="A23" s="112"/>
      <c r="B23" s="118"/>
      <c r="C23" s="18"/>
      <c r="D23" s="19"/>
      <c r="E23" s="20"/>
      <c r="F23" s="20"/>
      <c r="G23" s="20"/>
      <c r="H23" s="19"/>
      <c r="I23" s="19"/>
      <c r="J23" s="19"/>
      <c r="K23" s="19"/>
      <c r="L23" s="19"/>
      <c r="M23" s="19"/>
      <c r="N23" s="21">
        <v>35258</v>
      </c>
      <c r="O23" s="21" t="s">
        <v>42</v>
      </c>
      <c r="P23" s="19"/>
      <c r="Q23" s="19"/>
      <c r="R23" s="22"/>
    </row>
    <row r="24" spans="1:18" s="27" customFormat="1" ht="31.5" customHeight="1">
      <c r="A24" s="23" t="s">
        <v>5</v>
      </c>
      <c r="B24" s="92" t="s">
        <v>45</v>
      </c>
      <c r="C24" s="93"/>
      <c r="D24" s="24">
        <v>801</v>
      </c>
      <c r="E24" s="25"/>
      <c r="F24" s="25">
        <v>2005</v>
      </c>
      <c r="G24" s="25">
        <v>2008</v>
      </c>
      <c r="H24" s="24">
        <f aca="true" t="shared" si="1" ref="H24:N24">SUM(H25:H26)</f>
        <v>1514837</v>
      </c>
      <c r="I24" s="24">
        <f t="shared" si="1"/>
        <v>184450</v>
      </c>
      <c r="J24" s="24">
        <f t="shared" si="1"/>
        <v>484387</v>
      </c>
      <c r="K24" s="24">
        <f t="shared" si="1"/>
        <v>105385</v>
      </c>
      <c r="L24" s="24">
        <f t="shared" si="1"/>
        <v>0</v>
      </c>
      <c r="M24" s="24">
        <f t="shared" si="1"/>
        <v>113500</v>
      </c>
      <c r="N24" s="24">
        <f t="shared" si="1"/>
        <v>265502</v>
      </c>
      <c r="O24" s="26"/>
      <c r="P24" s="24">
        <f>SUM(P25:P26)</f>
        <v>200000</v>
      </c>
      <c r="Q24" s="24">
        <f>SUM(Q25:Q26)</f>
        <v>646000</v>
      </c>
      <c r="R24" s="24">
        <f>SUM(R25:R26)</f>
        <v>0</v>
      </c>
    </row>
    <row r="25" spans="1:18" ht="41.25" customHeight="1">
      <c r="A25" s="28" t="s">
        <v>46</v>
      </c>
      <c r="B25" s="18" t="s">
        <v>47</v>
      </c>
      <c r="C25" s="18" t="s">
        <v>19</v>
      </c>
      <c r="D25" s="19">
        <v>801</v>
      </c>
      <c r="E25" s="20">
        <v>80101</v>
      </c>
      <c r="F25" s="20">
        <v>2005</v>
      </c>
      <c r="G25" s="20">
        <v>2008</v>
      </c>
      <c r="H25" s="19">
        <v>850000</v>
      </c>
      <c r="I25" s="19">
        <v>4000</v>
      </c>
      <c r="J25" s="19">
        <v>0</v>
      </c>
      <c r="K25" s="19">
        <v>0</v>
      </c>
      <c r="L25" s="19">
        <v>0</v>
      </c>
      <c r="M25" s="19"/>
      <c r="N25" s="19"/>
      <c r="O25" s="21"/>
      <c r="P25" s="19">
        <v>200000</v>
      </c>
      <c r="Q25" s="19">
        <v>646000</v>
      </c>
      <c r="R25" s="22"/>
    </row>
    <row r="26" spans="1:18" ht="43.5" customHeight="1">
      <c r="A26" s="28" t="s">
        <v>48</v>
      </c>
      <c r="B26" s="18" t="s">
        <v>49</v>
      </c>
      <c r="C26" s="18" t="s">
        <v>19</v>
      </c>
      <c r="D26" s="19">
        <v>801</v>
      </c>
      <c r="E26" s="20">
        <v>80101</v>
      </c>
      <c r="F26" s="20">
        <v>2005</v>
      </c>
      <c r="G26" s="20">
        <v>2006</v>
      </c>
      <c r="H26" s="19">
        <v>664837</v>
      </c>
      <c r="I26" s="19">
        <v>180450</v>
      </c>
      <c r="J26" s="19">
        <v>484387</v>
      </c>
      <c r="K26" s="19">
        <v>105385</v>
      </c>
      <c r="L26" s="19">
        <v>0</v>
      </c>
      <c r="M26" s="19">
        <v>113500</v>
      </c>
      <c r="N26" s="19">
        <v>265502</v>
      </c>
      <c r="O26" s="21" t="s">
        <v>50</v>
      </c>
      <c r="P26" s="19">
        <v>0</v>
      </c>
      <c r="Q26" s="19">
        <v>0</v>
      </c>
      <c r="R26" s="22"/>
    </row>
    <row r="27" spans="1:18" s="29" customFormat="1" ht="12">
      <c r="A27" s="23" t="s">
        <v>6</v>
      </c>
      <c r="B27" s="92" t="s">
        <v>51</v>
      </c>
      <c r="C27" s="93"/>
      <c r="D27" s="24">
        <v>750</v>
      </c>
      <c r="E27" s="25"/>
      <c r="F27" s="25">
        <v>2004</v>
      </c>
      <c r="G27" s="25">
        <v>2005</v>
      </c>
      <c r="H27" s="24">
        <f aca="true" t="shared" si="2" ref="H27:N27">SUM(H28:H29)</f>
        <v>140000</v>
      </c>
      <c r="I27" s="24">
        <f t="shared" si="2"/>
        <v>80000</v>
      </c>
      <c r="J27" s="24">
        <f t="shared" si="2"/>
        <v>60000</v>
      </c>
      <c r="K27" s="24">
        <f t="shared" si="2"/>
        <v>60000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6"/>
      <c r="P27" s="24">
        <f>SUM(P28:P29)</f>
        <v>0</v>
      </c>
      <c r="Q27" s="24">
        <f>SUM(Q28:Q29)</f>
        <v>0</v>
      </c>
      <c r="R27" s="24">
        <f>SUM(R28:R29)</f>
        <v>0</v>
      </c>
    </row>
    <row r="28" spans="1:18" ht="24">
      <c r="A28" s="28" t="s">
        <v>52</v>
      </c>
      <c r="B28" s="18" t="s">
        <v>53</v>
      </c>
      <c r="C28" s="18" t="s">
        <v>19</v>
      </c>
      <c r="D28" s="19">
        <v>750</v>
      </c>
      <c r="E28" s="20">
        <v>75023</v>
      </c>
      <c r="F28" s="20">
        <v>2005</v>
      </c>
      <c r="G28" s="20">
        <v>2006</v>
      </c>
      <c r="H28" s="19">
        <v>80000</v>
      </c>
      <c r="I28" s="19">
        <v>40000</v>
      </c>
      <c r="J28" s="19">
        <v>40000</v>
      </c>
      <c r="K28" s="19">
        <v>40000</v>
      </c>
      <c r="L28" s="19"/>
      <c r="M28" s="19"/>
      <c r="N28" s="19"/>
      <c r="O28" s="21"/>
      <c r="P28" s="19">
        <v>0</v>
      </c>
      <c r="Q28" s="19">
        <v>0</v>
      </c>
      <c r="R28" s="22"/>
    </row>
    <row r="29" spans="1:18" ht="24">
      <c r="A29" s="28" t="s">
        <v>54</v>
      </c>
      <c r="B29" s="18" t="s">
        <v>55</v>
      </c>
      <c r="C29" s="18" t="s">
        <v>19</v>
      </c>
      <c r="D29" s="19">
        <v>750</v>
      </c>
      <c r="E29" s="20">
        <v>75023</v>
      </c>
      <c r="F29" s="20">
        <v>2004</v>
      </c>
      <c r="G29" s="20">
        <v>2006</v>
      </c>
      <c r="H29" s="19">
        <v>60000</v>
      </c>
      <c r="I29" s="19">
        <v>40000</v>
      </c>
      <c r="J29" s="19">
        <v>20000</v>
      </c>
      <c r="K29" s="19">
        <v>20000</v>
      </c>
      <c r="L29" s="19"/>
      <c r="M29" s="19"/>
      <c r="N29" s="19"/>
      <c r="O29" s="21"/>
      <c r="P29" s="19">
        <v>0</v>
      </c>
      <c r="Q29" s="19">
        <v>0</v>
      </c>
      <c r="R29" s="22"/>
    </row>
    <row r="30" spans="1:18" s="29" customFormat="1" ht="12">
      <c r="A30" s="23">
        <v>4</v>
      </c>
      <c r="B30" s="92" t="s">
        <v>56</v>
      </c>
      <c r="C30" s="93"/>
      <c r="D30" s="24">
        <v>600</v>
      </c>
      <c r="E30" s="25"/>
      <c r="F30" s="25">
        <v>2005</v>
      </c>
      <c r="G30" s="25">
        <v>2006</v>
      </c>
      <c r="H30" s="24">
        <f aca="true" t="shared" si="3" ref="H30:N30">SUM(H31:H31)</f>
        <v>785000</v>
      </c>
      <c r="I30" s="24">
        <f t="shared" si="3"/>
        <v>514000</v>
      </c>
      <c r="J30" s="24">
        <f t="shared" si="3"/>
        <v>271000</v>
      </c>
      <c r="K30" s="24">
        <f t="shared" si="3"/>
        <v>64319</v>
      </c>
      <c r="L30" s="24">
        <f t="shared" si="3"/>
        <v>25090</v>
      </c>
      <c r="M30" s="24">
        <f t="shared" si="3"/>
        <v>18500</v>
      </c>
      <c r="N30" s="24">
        <f t="shared" si="3"/>
        <v>163091</v>
      </c>
      <c r="O30" s="26"/>
      <c r="P30" s="24">
        <f>SUM(P31:P31)</f>
        <v>0</v>
      </c>
      <c r="Q30" s="24">
        <f>SUM(Q31:Q31)</f>
        <v>0</v>
      </c>
      <c r="R30" s="24">
        <f>SUM(R31:R31)</f>
        <v>0</v>
      </c>
    </row>
    <row r="31" spans="1:18" ht="24">
      <c r="A31" s="28" t="s">
        <v>57</v>
      </c>
      <c r="B31" s="18" t="s">
        <v>58</v>
      </c>
      <c r="C31" s="18" t="s">
        <v>19</v>
      </c>
      <c r="D31" s="19">
        <v>600</v>
      </c>
      <c r="E31" s="20">
        <v>60016</v>
      </c>
      <c r="F31" s="20">
        <v>2004</v>
      </c>
      <c r="G31" s="20">
        <v>2006</v>
      </c>
      <c r="H31" s="19">
        <v>785000</v>
      </c>
      <c r="I31" s="19">
        <v>514000</v>
      </c>
      <c r="J31" s="19">
        <v>271000</v>
      </c>
      <c r="K31" s="19">
        <v>64319</v>
      </c>
      <c r="L31" s="19">
        <v>25090</v>
      </c>
      <c r="M31" s="19">
        <v>18500</v>
      </c>
      <c r="N31" s="21">
        <v>163091</v>
      </c>
      <c r="O31" s="21" t="s">
        <v>59</v>
      </c>
      <c r="P31" s="19">
        <v>0</v>
      </c>
      <c r="Q31" s="19">
        <v>0</v>
      </c>
      <c r="R31" s="22"/>
    </row>
    <row r="32" spans="1:18" s="29" customFormat="1" ht="12">
      <c r="A32" s="23">
        <v>5</v>
      </c>
      <c r="B32" s="92" t="s">
        <v>60</v>
      </c>
      <c r="C32" s="93"/>
      <c r="D32" s="24">
        <v>851</v>
      </c>
      <c r="E32" s="25"/>
      <c r="F32" s="25">
        <v>2006</v>
      </c>
      <c r="G32" s="25">
        <v>2008</v>
      </c>
      <c r="H32" s="24">
        <f aca="true" t="shared" si="4" ref="H32:N32">SUM(H33:H33)</f>
        <v>250000</v>
      </c>
      <c r="I32" s="24">
        <f t="shared" si="4"/>
        <v>0</v>
      </c>
      <c r="J32" s="24">
        <f t="shared" si="4"/>
        <v>10000</v>
      </c>
      <c r="K32" s="24">
        <f t="shared" si="4"/>
        <v>0</v>
      </c>
      <c r="L32" s="24">
        <f t="shared" si="4"/>
        <v>0</v>
      </c>
      <c r="M32" s="24">
        <f t="shared" si="4"/>
        <v>10000</v>
      </c>
      <c r="N32" s="24">
        <f t="shared" si="4"/>
        <v>0</v>
      </c>
      <c r="O32" s="26"/>
      <c r="P32" s="24">
        <f>SUM(P33:P33)</f>
        <v>30000</v>
      </c>
      <c r="Q32" s="24">
        <f>SUM(Q33:Q33)</f>
        <v>210000</v>
      </c>
      <c r="R32" s="24">
        <f>SUM(R33:R33)</f>
        <v>0</v>
      </c>
    </row>
    <row r="33" spans="1:18" ht="24">
      <c r="A33" s="28">
        <v>5.1</v>
      </c>
      <c r="B33" s="18" t="s">
        <v>61</v>
      </c>
      <c r="C33" s="18" t="s">
        <v>19</v>
      </c>
      <c r="D33" s="19">
        <v>851</v>
      </c>
      <c r="E33" s="20">
        <v>85121</v>
      </c>
      <c r="F33" s="20">
        <v>2006</v>
      </c>
      <c r="G33" s="20">
        <v>2008</v>
      </c>
      <c r="H33" s="19">
        <v>250000</v>
      </c>
      <c r="I33" s="19">
        <v>0</v>
      </c>
      <c r="J33" s="19">
        <v>10000</v>
      </c>
      <c r="K33" s="19">
        <v>0</v>
      </c>
      <c r="L33" s="19"/>
      <c r="M33" s="19">
        <v>10000</v>
      </c>
      <c r="N33" s="21">
        <v>0</v>
      </c>
      <c r="O33" s="21"/>
      <c r="P33" s="19">
        <v>30000</v>
      </c>
      <c r="Q33" s="19">
        <v>210000</v>
      </c>
      <c r="R33" s="22"/>
    </row>
    <row r="34" spans="1:18" ht="12">
      <c r="A34" s="104" t="s">
        <v>20</v>
      </c>
      <c r="B34" s="105"/>
      <c r="C34" s="105"/>
      <c r="D34" s="106"/>
      <c r="E34" s="30"/>
      <c r="F34" s="20"/>
      <c r="G34" s="20"/>
      <c r="H34" s="15">
        <f aca="true" t="shared" si="5" ref="H34:N34">SUM(H15,H24,H27,H30,H32)</f>
        <v>51289837</v>
      </c>
      <c r="I34" s="15">
        <f t="shared" si="5"/>
        <v>1086168</v>
      </c>
      <c r="J34" s="15">
        <f t="shared" si="5"/>
        <v>906090</v>
      </c>
      <c r="K34" s="15">
        <f t="shared" si="5"/>
        <v>229704</v>
      </c>
      <c r="L34" s="15">
        <f t="shared" si="5"/>
        <v>25090</v>
      </c>
      <c r="M34" s="15">
        <f t="shared" si="5"/>
        <v>142000</v>
      </c>
      <c r="N34" s="15">
        <f t="shared" si="5"/>
        <v>509296</v>
      </c>
      <c r="O34" s="16"/>
      <c r="P34" s="15">
        <f>SUM(P15,P24,P27,P30,P32)</f>
        <v>11230000</v>
      </c>
      <c r="Q34" s="15">
        <f>SUM(Q15,Q24,Q27,Q30,Q32)</f>
        <v>19856000</v>
      </c>
      <c r="R34" s="15">
        <f>SUM(R15,R24,R27,R30,R32)</f>
        <v>18211579</v>
      </c>
    </row>
    <row r="35" spans="1:18" ht="12">
      <c r="A35" s="31"/>
      <c r="B35" s="32"/>
      <c r="C35" s="32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5"/>
      <c r="P35" s="34"/>
      <c r="Q35" s="34"/>
      <c r="R35" s="36"/>
    </row>
    <row r="36" spans="1:17" ht="12">
      <c r="A36" s="37"/>
      <c r="B36" s="38" t="s">
        <v>62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8"/>
      <c r="P36" s="39"/>
      <c r="Q36" s="39"/>
    </row>
    <row r="37" spans="15:17" ht="12">
      <c r="O37" s="82"/>
      <c r="P37" s="119"/>
      <c r="Q37" s="119"/>
    </row>
    <row r="38" spans="2:18" ht="12.75">
      <c r="B38" s="115" t="s">
        <v>63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2:17" ht="12.75">
      <c r="B39" s="115" t="s">
        <v>64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2.75">
      <c r="B40" s="115" t="s">
        <v>65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</sheetData>
  <mergeCells count="36"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Q11:Q13"/>
    <mergeCell ref="R11:R13"/>
    <mergeCell ref="I11:I13"/>
    <mergeCell ref="K12:K13"/>
    <mergeCell ref="L12:L13"/>
    <mergeCell ref="M12:M13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2006-10-02T07:41:58Z</cp:lastPrinted>
  <dcterms:created xsi:type="dcterms:W3CDTF">2000-10-09T19:11:55Z</dcterms:created>
  <dcterms:modified xsi:type="dcterms:W3CDTF">2006-10-03T05:24:39Z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