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12_6" sheetId="1" r:id="rId1"/>
    <sheet name="ZAŁ 3_3" sheetId="2" r:id="rId2"/>
    <sheet name="Zał 10_4" sheetId="3" r:id="rId3"/>
    <sheet name="ZAŁ 11_5" sheetId="4" r:id="rId4"/>
    <sheet name="Arkusz1" sheetId="5" state="hidden" r:id="rId5"/>
  </sheets>
  <definedNames>
    <definedName name="_xlnm.Print_Area" localSheetId="2">'Zał 10_4'!$A$2:$F$31</definedName>
    <definedName name="_xlnm.Print_Titles" localSheetId="3">'ZAŁ 11_5'!$3:$4</definedName>
    <definedName name="_xlnm.Print_Titles" localSheetId="1">'ZAŁ 3_3'!$6:$12</definedName>
    <definedName name="_xlnm.Print_Titles" localSheetId="0">'ZAŁ12_6'!$2:$5</definedName>
  </definedNames>
  <calcPr fullCalcOnLoad="1"/>
</workbook>
</file>

<file path=xl/sharedStrings.xml><?xml version="1.0" encoding="utf-8"?>
<sst xmlns="http://schemas.openxmlformats.org/spreadsheetml/2006/main" count="442" uniqueCount="220">
  <si>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</si>
  <si>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</si>
  <si>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</si>
  <si>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</si>
  <si>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</si>
  <si>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</si>
  <si>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</si>
  <si>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</si>
  <si>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</si>
  <si>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</si>
  <si>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</si>
  <si>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</si>
  <si>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</si>
  <si>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</si>
  <si>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</si>
  <si>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</si>
  <si>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</si>
  <si>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</si>
  <si>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</si>
  <si>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</si>
  <si>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</si>
  <si>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</si>
  <si>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</si>
  <si>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</si>
  <si>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</si>
  <si>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</si>
  <si>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</si>
  <si>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</si>
  <si>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</si>
  <si>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</si>
  <si>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</si>
  <si>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</si>
  <si>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</si>
  <si>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</si>
  <si>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</si>
  <si>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</si>
  <si>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</si>
  <si>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</si>
  <si>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</si>
  <si>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</si>
  <si>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</si>
  <si>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</si>
  <si>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</si>
  <si>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</si>
  <si>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</si>
  <si>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</si>
  <si>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</si>
  <si>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</si>
  <si>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</si>
  <si>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</si>
  <si>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</si>
  <si>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</si>
  <si>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</si>
  <si>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</si>
  <si>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</si>
  <si>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</si>
  <si>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</si>
  <si>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</si>
  <si>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</si>
  <si>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</si>
  <si>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</si>
  <si>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</si>
  <si>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</si>
  <si>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</si>
  <si>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</si>
  <si>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</si>
  <si>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</si>
  <si>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</si>
  <si>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</si>
  <si>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</si>
  <si>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</si>
  <si>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</si>
  <si>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</si>
  <si>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</si>
  <si>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</si>
  <si>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</si>
  <si>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</si>
  <si>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</si>
  <si>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</si>
  <si>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</si>
  <si>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</si>
  <si>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</si>
  <si>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</si>
  <si>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</si>
  <si>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</si>
  <si>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</si>
  <si>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</si>
  <si>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</si>
  <si>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</si>
  <si>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</si>
  <si>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</si>
  <si>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</si>
  <si>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</si>
  <si>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</si>
  <si>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</si>
  <si>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</si>
  <si>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</si>
  <si>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</si>
  <si>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</si>
  <si>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</si>
  <si>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</si>
  <si>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</si>
  <si>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</si>
  <si>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</si>
  <si>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</si>
  <si>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</si>
  <si>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</si>
  <si>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</si>
  <si>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</si>
  <si>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10.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</si>
  <si>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</si>
  <si>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</si>
  <si>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</si>
  <si>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</si>
  <si>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</si>
  <si>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</si>
  <si>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</si>
  <si>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</si>
  <si>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</si>
  <si>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</si>
  <si>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</si>
  <si>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</si>
  <si>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</si>
  <si>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</si>
  <si>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</si>
  <si>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</si>
  <si>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</si>
  <si>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</si>
  <si>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</si>
  <si>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</si>
  <si>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</si>
  <si>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</si>
  <si>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</si>
  <si>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</si>
  <si>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</si>
  <si>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</si>
  <si>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</si>
  <si>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</si>
  <si>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</si>
  <si>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</si>
  <si>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</si>
  <si>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</si>
  <si>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</si>
  <si>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</si>
  <si>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Limity wydatków na wieloletnie przedsięwzięcia  planowane do poniesienia  w  2015 roku</t>
  </si>
  <si>
    <t>Dotacje podmiotowe w 2015 r.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</si>
  <si>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</si>
  <si>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</si>
  <si>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</si>
  <si>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</si>
  <si>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</si>
  <si>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</si>
  <si>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</si>
  <si>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</si>
  <si>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</si>
  <si>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</si>
  <si>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</si>
  <si>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</si>
  <si>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</si>
  <si>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</si>
  <si>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</si>
  <si>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</si>
  <si>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</si>
  <si>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Dowóz uczniów do gimnazjum w Skarżysku Kościelnym w latach 2014-2017</t>
  </si>
  <si>
    <t>rok budżetowy 2015 (7+8+10+11)</t>
  </si>
  <si>
    <t>Od marginalizacji do aktywizacji- eliminowanie wykluczenia społecznego w Gminie Skarżysko Koscielne</t>
  </si>
  <si>
    <t>Opracowanie planów zagospodarownia przestrzennego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</si>
  <si>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</si>
  <si>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</si>
  <si>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11.</t>
  </si>
  <si>
    <t>Budowa parkingu do 9 miejsc parkingowych w miejscowości Majków na działce nr 659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</si>
  <si>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powiat Skarżyski ) i nr 0575T (ul. Młyńska w m. Parszów,  gmina Wąchock, powiat Starachowicki”. 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</si>
  <si>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</si>
  <si>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Wyłoniona w drodze konkursu- Stowarzyszenie Kultury Zespół Pieśni , Tańca i Rozrywki "Romano"</t>
  </si>
  <si>
    <t>Wyłoniona w drodze konkursu- Stowarzyszenie "Nasza Gmina"</t>
  </si>
  <si>
    <t>Wyłoniona w drodze konkursu- Stwarzyszenie na Rzecz Odnowy Zabytków Parafii Św. Trójca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</si>
  <si>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"W kręgu kultury i tradycji" </t>
  </si>
  <si>
    <t>Wyłoniona w drodze konkursu- Stowarzyszenie "Creative Community"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</si>
  <si>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patriotyzmu- zadanie "Astronomiczne atrakcje z Kopernikiem"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</si>
  <si>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"Wspieranie i upowrzechnianie aktywnego spędzania wolnego czasu (festyny, akcje sportowe, rozgrywki szachowe, brydżowe i inne dyscypliny sportu)"</t>
  </si>
  <si>
    <t>Wyłoniona w drodze konkursu- Stowarzyszenie Brydża Sportowego "Szlem"</t>
  </si>
  <si>
    <t>Wyłoniona w drodze konkursu- Stowarzyszenie na Rzecz Odnowy Zabytków Parafii Św. Trójcy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</si>
  <si>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zadanie "Organizacja treningów i turniejów brydżowych oraz udział w rozgrywkach ligii wojewódzkiej"</t>
  </si>
  <si>
    <t>Wyłoniona w drodze konkursu- Stowarzyszenie "Nad Żarnówką"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</si>
  <si>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 "Cudze chwalicie swego nie znacie- Zlot czarowic"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</si>
  <si>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zadanie "Zachowanie i promocja dziedzictwa kulturowego Gminy Skarżysko Kościelne"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</si>
  <si>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- zadanie "Postaw na rodzinę - VII Parafialny Festyn Rodzinny"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</si>
  <si>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zadanie "Sokół znad Żarnówki- zawody strzeleckie II edycja"</t>
  </si>
  <si>
    <t>Wyłoniona w drodze konkursu- Stowarzyszenie na Rzecz Rozwoju Wsi Skarżysko Kościelne "GROM"</t>
  </si>
  <si>
    <t>Wyłoniona w drodze konkursu- 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</si>
  <si>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"Obóz wędrowny w Beskidzie Sądeckim"</t>
  </si>
  <si>
    <t>Wyłoniona w drodze konkursu- Parafia rzymskokatolicka pw Św. Trójcy w Skarżysku Kościelnym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</si>
  <si>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</si>
  <si>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"Bezpieczne wakacje na świętokrzyskim szlaku"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</si>
  <si>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młodzieży- zadanie "Artystycznie, turystyczne, sportowo-półkolonie dla dzieci wiejskich"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</si>
  <si>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zadanie "Świętokrzyskie jakie cudne"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</si>
  <si>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</si>
  <si>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12.</t>
  </si>
  <si>
    <t>Budowa oświetlenia  ul. Południowej  - zadanie dofinansowane z funduszu sołeckiego sołectwa Skarżysko Kościelne II</t>
  </si>
  <si>
    <t>1.4</t>
  </si>
  <si>
    <t>1.5</t>
  </si>
  <si>
    <t>1.6</t>
  </si>
  <si>
    <t>Modernizacja budynku gospodarczego znajdującego się na terenie szkolnym</t>
  </si>
  <si>
    <t>5.3</t>
  </si>
  <si>
    <t>Remont wiaty przystankowej w Majkowie</t>
  </si>
  <si>
    <t>4.4</t>
  </si>
  <si>
    <t>Wykonanie ogrodzenia wokół boiska i placu zabaw przy Szkole Podstawowej w Lipowym Polu Skarbowym</t>
  </si>
  <si>
    <t>8.5</t>
  </si>
  <si>
    <t>Remont wiaty przystankowej w Skarżysku Kościelnym II</t>
  </si>
  <si>
    <t>Remont wiat przystankowych w Grzybowej Górze</t>
  </si>
  <si>
    <t xml:space="preserve">Zakup wyposażenia dla potrzeb kulturalnych i promocji sołectwa </t>
  </si>
  <si>
    <t>Budowa odwodnienia drogi gminnej ul. Olszynki w miejscowości Skarżysko Kościelne</t>
  </si>
  <si>
    <t>Rozbudowa drogi gminnej w miejscowości Grzybowa Góra , ul. Słoneczna</t>
  </si>
  <si>
    <t>Załącznik Nr 6
do Uchwały Nr XV/.../2015                                                                                Rady Gminy Skarżysko Kościelne 
z dnia 27 listopada 2015 r.</t>
  </si>
  <si>
    <t>Załącznik Nr 3                                                                       do Uchwały Nr XV/.../2015                                    Rady Gminy Skarżysko Kościelne                                              z dnia 27 listopada 2015 r.</t>
  </si>
  <si>
    <t>Załącznik Nr 4                                                               
do Uchwały Nr XV/.../2015                                                                                                                                             Rady Gminy Skarżysko Kościelne
z dnia 27 listopada 2015 r.</t>
  </si>
  <si>
    <t>Załącznik Nr 5                                                                                                                 do Uchwały Nr XV/..../2015                                                                                            Rady Gminy Skarżysko Kościelne                                                                                                z dnia 27 listopada 2015 r.</t>
  </si>
  <si>
    <t>Dotacja  dla SPZOZ na realizację programu "Zapobieganie chorobom zakaźnym- bezpłatne  szczepienia ochronne u pacjentów SPZOZ powyżej 60 roku życia przeciwko grypie  i bezpłatne szczepienia dla dzieci w wieku szkolnym przeciwko meningokokom i pneumokokom"</t>
  </si>
  <si>
    <t>3.4</t>
  </si>
  <si>
    <t>Doposażenie scieżki dydaktycznej w miejscowości Lipowe Pole Plebańskie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</si>
</sst>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6.5"/>
      <name val="Arial CE"/>
      <family val="2"/>
    </font>
    <font>
      <sz val="6.5"/>
      <name val="Arial CE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169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3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31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168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 wrapText="1"/>
    </xf>
    <xf numFmtId="169" fontId="10" fillId="0" borderId="15" xfId="0" applyNumberFormat="1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right" vertical="center"/>
    </xf>
    <xf numFmtId="4" fontId="36" fillId="0" borderId="1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3" fontId="31" fillId="0" borderId="13" xfId="0" applyNumberFormat="1" applyFont="1" applyBorder="1" applyAlignment="1">
      <alignment vertical="center" wrapText="1"/>
    </xf>
    <xf numFmtId="3" fontId="31" fillId="0" borderId="13" xfId="0" applyNumberFormat="1" applyFont="1" applyBorder="1" applyAlignment="1">
      <alignment vertical="center" wrapText="1"/>
    </xf>
    <xf numFmtId="0" fontId="38" fillId="0" borderId="0" xfId="53" applyNumberFormat="1" applyFont="1" applyAlignment="1">
      <alignment vertical="center" wrapText="1"/>
      <protection/>
    </xf>
    <xf numFmtId="0" fontId="32" fillId="0" borderId="0" xfId="53" applyFont="1" applyAlignment="1">
      <alignment vertical="center"/>
      <protection/>
    </xf>
    <xf numFmtId="0" fontId="39" fillId="0" borderId="10" xfId="53" applyFont="1" applyBorder="1" applyAlignment="1">
      <alignment horizontal="right" vertical="center"/>
      <protection/>
    </xf>
    <xf numFmtId="0" fontId="39" fillId="0" borderId="10" xfId="53" applyFont="1" applyBorder="1" applyAlignment="1">
      <alignment vertical="center"/>
      <protection/>
    </xf>
    <xf numFmtId="0" fontId="40" fillId="0" borderId="10" xfId="53" applyFont="1" applyBorder="1" applyAlignment="1">
      <alignment vertical="center" wrapText="1"/>
      <protection/>
    </xf>
    <xf numFmtId="0" fontId="41" fillId="0" borderId="10" xfId="53" applyFont="1" applyBorder="1" applyAlignment="1">
      <alignment vertical="center" wrapText="1"/>
      <protection/>
    </xf>
    <xf numFmtId="4" fontId="39" fillId="0" borderId="10" xfId="53" applyNumberFormat="1" applyFont="1" applyBorder="1" applyAlignment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69" fontId="10" fillId="0" borderId="12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68" fontId="10" fillId="0" borderId="12" xfId="0" applyNumberFormat="1" applyFont="1" applyBorder="1" applyAlignment="1">
      <alignment vertical="center"/>
    </xf>
    <xf numFmtId="168" fontId="10" fillId="0" borderId="19" xfId="0" applyNumberFormat="1" applyFont="1" applyBorder="1" applyAlignment="1">
      <alignment vertical="center"/>
    </xf>
    <xf numFmtId="168" fontId="10" fillId="0" borderId="15" xfId="0" applyNumberFormat="1" applyFont="1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31" fillId="0" borderId="12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4" fontId="31" fillId="0" borderId="22" xfId="0" applyNumberFormat="1" applyFont="1" applyBorder="1" applyAlignment="1">
      <alignment vertical="center"/>
    </xf>
    <xf numFmtId="4" fontId="31" fillId="0" borderId="11" xfId="0" applyNumberFormat="1" applyFont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73">
      <selection activeCell="B39" sqref="B39"/>
    </sheetView>
  </sheetViews>
  <sheetFormatPr defaultColWidth="9.00390625" defaultRowHeight="12.75"/>
  <cols>
    <col min="1" max="1" width="4.25390625" style="143" customWidth="1"/>
    <col min="2" max="2" width="45.625" style="143" customWidth="1"/>
    <col min="3" max="3" width="15.375" style="143" customWidth="1"/>
    <col min="4" max="4" width="7.25390625" style="143" customWidth="1"/>
    <col min="5" max="5" width="11.00390625" style="143" customWidth="1"/>
    <col min="6" max="6" width="13.25390625" style="143" customWidth="1"/>
    <col min="7" max="7" width="19.00390625" style="143" customWidth="1"/>
    <col min="8" max="8" width="16.125" style="146" customWidth="1"/>
    <col min="9" max="16384" width="9.125" style="143" customWidth="1"/>
  </cols>
  <sheetData>
    <row r="1" spans="7:8" ht="52.5" customHeight="1">
      <c r="G1" s="188" t="s">
        <v>213</v>
      </c>
      <c r="H1" s="189"/>
    </row>
    <row r="2" spans="1:8" s="100" customFormat="1" ht="17.25" customHeight="1">
      <c r="A2" s="190" t="s">
        <v>130</v>
      </c>
      <c r="B2" s="190"/>
      <c r="C2" s="190"/>
      <c r="D2" s="190"/>
      <c r="E2" s="190"/>
      <c r="F2" s="190"/>
      <c r="G2" s="190"/>
      <c r="H2" s="190"/>
    </row>
    <row r="3" spans="2:8" ht="17.25" customHeight="1" hidden="1">
      <c r="B3" s="89"/>
      <c r="C3" s="89"/>
      <c r="G3" s="2"/>
      <c r="H3" s="71" t="s">
        <v>33</v>
      </c>
    </row>
    <row r="4" spans="1:8" s="144" customFormat="1" ht="39.75" customHeight="1">
      <c r="A4" s="109" t="s">
        <v>37</v>
      </c>
      <c r="B4" s="109" t="s">
        <v>34</v>
      </c>
      <c r="C4" s="108" t="s">
        <v>9</v>
      </c>
      <c r="D4" s="109" t="s">
        <v>22</v>
      </c>
      <c r="E4" s="109" t="s">
        <v>23</v>
      </c>
      <c r="F4" s="109" t="s">
        <v>119</v>
      </c>
      <c r="G4" s="109" t="s">
        <v>120</v>
      </c>
      <c r="H4" s="121" t="s">
        <v>121</v>
      </c>
    </row>
    <row r="5" spans="1:8" s="7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72">
        <v>8</v>
      </c>
    </row>
    <row r="6" spans="1:8" s="21" customFormat="1" ht="14.25" customHeight="1">
      <c r="A6" s="73">
        <v>1</v>
      </c>
      <c r="B6" s="74" t="s">
        <v>14</v>
      </c>
      <c r="C6" s="74"/>
      <c r="D6" s="20"/>
      <c r="E6" s="20"/>
      <c r="F6" s="20"/>
      <c r="G6" s="90"/>
      <c r="H6" s="45"/>
    </row>
    <row r="7" spans="1:8" s="21" customFormat="1" ht="14.25" customHeight="1">
      <c r="A7" s="161" t="s">
        <v>69</v>
      </c>
      <c r="B7" s="155" t="s">
        <v>142</v>
      </c>
      <c r="C7" s="150" t="s">
        <v>0</v>
      </c>
      <c r="D7" s="170">
        <v>900</v>
      </c>
      <c r="E7" s="170">
        <v>90095</v>
      </c>
      <c r="F7" s="22">
        <v>4110</v>
      </c>
      <c r="G7" s="23" t="s">
        <v>127</v>
      </c>
      <c r="H7" s="92">
        <v>292.06</v>
      </c>
    </row>
    <row r="8" spans="1:8" s="21" customFormat="1" ht="14.25" customHeight="1">
      <c r="A8" s="166"/>
      <c r="B8" s="156"/>
      <c r="C8" s="182"/>
      <c r="D8" s="181"/>
      <c r="E8" s="181"/>
      <c r="F8" s="22">
        <v>4170</v>
      </c>
      <c r="G8" s="23" t="s">
        <v>127</v>
      </c>
      <c r="H8" s="92">
        <v>1707.94</v>
      </c>
    </row>
    <row r="9" spans="1:8" s="21" customFormat="1" ht="14.25" customHeight="1">
      <c r="A9" s="166"/>
      <c r="B9" s="156"/>
      <c r="C9" s="182"/>
      <c r="D9" s="181"/>
      <c r="E9" s="181"/>
      <c r="F9" s="22">
        <v>4210</v>
      </c>
      <c r="G9" s="23" t="s">
        <v>127</v>
      </c>
      <c r="H9" s="92">
        <v>3043.6</v>
      </c>
    </row>
    <row r="10" spans="1:8" s="89" customFormat="1" ht="15" customHeight="1">
      <c r="A10" s="167"/>
      <c r="B10" s="172"/>
      <c r="C10" s="151"/>
      <c r="D10" s="171"/>
      <c r="E10" s="171"/>
      <c r="F10" s="22">
        <v>4300</v>
      </c>
      <c r="G10" s="23" t="s">
        <v>127</v>
      </c>
      <c r="H10" s="36">
        <v>1000</v>
      </c>
    </row>
    <row r="11" spans="1:8" s="89" customFormat="1" ht="13.5" customHeight="1">
      <c r="A11" s="161" t="s">
        <v>75</v>
      </c>
      <c r="B11" s="183" t="s">
        <v>147</v>
      </c>
      <c r="C11" s="168" t="s">
        <v>0</v>
      </c>
      <c r="D11" s="186">
        <v>926</v>
      </c>
      <c r="E11" s="186">
        <v>92695</v>
      </c>
      <c r="F11" s="170">
        <v>6050</v>
      </c>
      <c r="G11" s="191" t="s">
        <v>128</v>
      </c>
      <c r="H11" s="193">
        <v>0</v>
      </c>
    </row>
    <row r="12" spans="1:8" s="89" customFormat="1" ht="13.5" customHeight="1">
      <c r="A12" s="167"/>
      <c r="B12" s="184"/>
      <c r="C12" s="185"/>
      <c r="D12" s="187"/>
      <c r="E12" s="187"/>
      <c r="F12" s="171"/>
      <c r="G12" s="192"/>
      <c r="H12" s="194"/>
    </row>
    <row r="13" spans="1:8" s="89" customFormat="1" ht="15" customHeight="1">
      <c r="A13" s="161" t="s">
        <v>76</v>
      </c>
      <c r="B13" s="155" t="s">
        <v>131</v>
      </c>
      <c r="C13" s="150" t="s">
        <v>0</v>
      </c>
      <c r="D13" s="170">
        <v>926</v>
      </c>
      <c r="E13" s="170">
        <v>92695</v>
      </c>
      <c r="F13" s="78">
        <v>4210</v>
      </c>
      <c r="G13" s="23" t="s">
        <v>127</v>
      </c>
      <c r="H13" s="87">
        <v>500</v>
      </c>
    </row>
    <row r="14" spans="1:8" s="89" customFormat="1" ht="14.25" customHeight="1">
      <c r="A14" s="167"/>
      <c r="B14" s="172"/>
      <c r="C14" s="151"/>
      <c r="D14" s="171"/>
      <c r="E14" s="171"/>
      <c r="F14" s="5">
        <v>4300</v>
      </c>
      <c r="G14" s="23" t="s">
        <v>127</v>
      </c>
      <c r="H14" s="36">
        <v>1500</v>
      </c>
    </row>
    <row r="15" spans="1:9" s="89" customFormat="1" ht="18" customHeight="1">
      <c r="A15" s="22" t="s">
        <v>199</v>
      </c>
      <c r="B15" s="79" t="s">
        <v>209</v>
      </c>
      <c r="C15" s="79" t="s">
        <v>0</v>
      </c>
      <c r="D15" s="85">
        <v>900</v>
      </c>
      <c r="E15" s="85">
        <v>90095</v>
      </c>
      <c r="F15" s="22">
        <v>4270</v>
      </c>
      <c r="G15" s="93" t="s">
        <v>127</v>
      </c>
      <c r="H15" s="92">
        <v>6900</v>
      </c>
      <c r="I15" s="21"/>
    </row>
    <row r="16" spans="1:9" s="89" customFormat="1" ht="30" customHeight="1">
      <c r="A16" s="22" t="s">
        <v>200</v>
      </c>
      <c r="B16" s="79" t="s">
        <v>210</v>
      </c>
      <c r="C16" s="79" t="s">
        <v>0</v>
      </c>
      <c r="D16" s="85">
        <v>921</v>
      </c>
      <c r="E16" s="85">
        <v>92195</v>
      </c>
      <c r="F16" s="22">
        <v>4210</v>
      </c>
      <c r="G16" s="91" t="s">
        <v>127</v>
      </c>
      <c r="H16" s="92">
        <v>2100</v>
      </c>
      <c r="I16" s="21"/>
    </row>
    <row r="17" spans="1:9" s="89" customFormat="1" ht="29.25" customHeight="1">
      <c r="A17" s="22" t="s">
        <v>201</v>
      </c>
      <c r="B17" s="79" t="s">
        <v>202</v>
      </c>
      <c r="C17" s="79" t="s">
        <v>0</v>
      </c>
      <c r="D17" s="85">
        <v>801</v>
      </c>
      <c r="E17" s="85">
        <v>80101</v>
      </c>
      <c r="F17" s="22">
        <v>4270</v>
      </c>
      <c r="G17" s="91" t="s">
        <v>127</v>
      </c>
      <c r="H17" s="92">
        <v>7000</v>
      </c>
      <c r="I17" s="21"/>
    </row>
    <row r="18" spans="1:9" s="89" customFormat="1" ht="14.25" customHeight="1">
      <c r="A18" s="157" t="s">
        <v>10</v>
      </c>
      <c r="B18" s="158"/>
      <c r="C18" s="158"/>
      <c r="D18" s="158"/>
      <c r="E18" s="158"/>
      <c r="F18" s="158"/>
      <c r="G18" s="159"/>
      <c r="H18" s="45">
        <f>SUM(H7:H17)</f>
        <v>24043.6</v>
      </c>
      <c r="I18" s="21"/>
    </row>
    <row r="19" spans="1:9" s="89" customFormat="1" ht="13.5" customHeight="1">
      <c r="A19" s="73">
        <v>2</v>
      </c>
      <c r="B19" s="74" t="s">
        <v>12</v>
      </c>
      <c r="C19" s="74"/>
      <c r="D19" s="20"/>
      <c r="E19" s="20"/>
      <c r="F19" s="20"/>
      <c r="G19" s="90"/>
      <c r="H19" s="45"/>
      <c r="I19" s="21"/>
    </row>
    <row r="20" spans="1:9" s="89" customFormat="1" ht="29.25" customHeight="1">
      <c r="A20" s="22" t="s">
        <v>70</v>
      </c>
      <c r="B20" s="79" t="s">
        <v>154</v>
      </c>
      <c r="C20" s="79" t="s">
        <v>0</v>
      </c>
      <c r="D20" s="85">
        <v>900</v>
      </c>
      <c r="E20" s="85">
        <v>90095</v>
      </c>
      <c r="F20" s="22">
        <v>4300</v>
      </c>
      <c r="G20" s="91" t="s">
        <v>127</v>
      </c>
      <c r="H20" s="92">
        <v>3516.12</v>
      </c>
      <c r="I20" s="21"/>
    </row>
    <row r="21" spans="1:9" s="89" customFormat="1" ht="31.5" customHeight="1">
      <c r="A21" s="22" t="s">
        <v>72</v>
      </c>
      <c r="B21" s="69" t="s">
        <v>152</v>
      </c>
      <c r="C21" s="69" t="s">
        <v>0</v>
      </c>
      <c r="D21" s="22">
        <v>900</v>
      </c>
      <c r="E21" s="22">
        <v>90095</v>
      </c>
      <c r="F21" s="22">
        <v>4210</v>
      </c>
      <c r="G21" s="93" t="s">
        <v>127</v>
      </c>
      <c r="H21" s="92">
        <v>2700</v>
      </c>
      <c r="I21" s="21"/>
    </row>
    <row r="22" spans="1:9" s="89" customFormat="1" ht="39.75" customHeight="1">
      <c r="A22" s="85" t="s">
        <v>73</v>
      </c>
      <c r="B22" s="77" t="s">
        <v>132</v>
      </c>
      <c r="C22" s="86" t="s">
        <v>0</v>
      </c>
      <c r="D22" s="85">
        <v>926</v>
      </c>
      <c r="E22" s="85">
        <v>92695</v>
      </c>
      <c r="F22" s="85">
        <v>6050</v>
      </c>
      <c r="G22" s="91" t="s">
        <v>128</v>
      </c>
      <c r="H22" s="94">
        <v>10810</v>
      </c>
      <c r="I22" s="21"/>
    </row>
    <row r="23" spans="1:9" s="89" customFormat="1" ht="46.5" customHeight="1">
      <c r="A23" s="22" t="s">
        <v>77</v>
      </c>
      <c r="B23" s="104" t="s">
        <v>153</v>
      </c>
      <c r="C23" s="70" t="s">
        <v>0</v>
      </c>
      <c r="D23" s="85">
        <v>926</v>
      </c>
      <c r="E23" s="85">
        <v>92695</v>
      </c>
      <c r="F23" s="22">
        <v>4210</v>
      </c>
      <c r="G23" s="91" t="s">
        <v>127</v>
      </c>
      <c r="H23" s="92">
        <v>1300</v>
      </c>
      <c r="I23" s="21"/>
    </row>
    <row r="24" spans="1:9" s="21" customFormat="1" ht="14.25" customHeight="1">
      <c r="A24" s="173" t="s">
        <v>105</v>
      </c>
      <c r="B24" s="155" t="s">
        <v>143</v>
      </c>
      <c r="C24" s="164" t="s">
        <v>0</v>
      </c>
      <c r="D24" s="123">
        <v>921</v>
      </c>
      <c r="E24" s="123">
        <v>92195</v>
      </c>
      <c r="F24" s="95">
        <v>4210</v>
      </c>
      <c r="G24" s="91" t="s">
        <v>127</v>
      </c>
      <c r="H24" s="96">
        <v>1550</v>
      </c>
      <c r="I24" s="89"/>
    </row>
    <row r="25" spans="1:9" s="21" customFormat="1" ht="16.5" customHeight="1">
      <c r="A25" s="162"/>
      <c r="B25" s="172"/>
      <c r="C25" s="160"/>
      <c r="D25" s="123">
        <v>921</v>
      </c>
      <c r="E25" s="123">
        <v>92195</v>
      </c>
      <c r="F25" s="95">
        <v>4300</v>
      </c>
      <c r="G25" s="91" t="s">
        <v>127</v>
      </c>
      <c r="H25" s="96">
        <v>150</v>
      </c>
      <c r="I25" s="89"/>
    </row>
    <row r="26" spans="1:9" s="21" customFormat="1" ht="16.5" customHeight="1">
      <c r="A26" s="173" t="s">
        <v>107</v>
      </c>
      <c r="B26" s="155" t="s">
        <v>133</v>
      </c>
      <c r="C26" s="164" t="s">
        <v>0</v>
      </c>
      <c r="D26" s="178">
        <v>926</v>
      </c>
      <c r="E26" s="178">
        <v>92695</v>
      </c>
      <c r="F26" s="95">
        <v>4190</v>
      </c>
      <c r="G26" s="93" t="s">
        <v>127</v>
      </c>
      <c r="H26" s="96">
        <v>594</v>
      </c>
      <c r="I26" s="89"/>
    </row>
    <row r="27" spans="1:9" s="21" customFormat="1" ht="11.25" customHeight="1">
      <c r="A27" s="174"/>
      <c r="B27" s="156"/>
      <c r="C27" s="165"/>
      <c r="D27" s="179"/>
      <c r="E27" s="179"/>
      <c r="F27" s="22">
        <v>4210</v>
      </c>
      <c r="G27" s="93" t="s">
        <v>127</v>
      </c>
      <c r="H27" s="92">
        <v>406</v>
      </c>
      <c r="I27" s="89"/>
    </row>
    <row r="28" spans="1:9" s="21" customFormat="1" ht="11.25" customHeight="1">
      <c r="A28" s="174"/>
      <c r="B28" s="156"/>
      <c r="C28" s="165"/>
      <c r="D28" s="179"/>
      <c r="E28" s="179"/>
      <c r="F28" s="22">
        <v>4090</v>
      </c>
      <c r="G28" s="93" t="s">
        <v>127</v>
      </c>
      <c r="H28" s="92">
        <v>300</v>
      </c>
      <c r="I28" s="89"/>
    </row>
    <row r="29" spans="1:9" s="21" customFormat="1" ht="11.25" customHeight="1">
      <c r="A29" s="162"/>
      <c r="B29" s="172"/>
      <c r="C29" s="160"/>
      <c r="D29" s="180"/>
      <c r="E29" s="180"/>
      <c r="F29" s="22">
        <v>4300</v>
      </c>
      <c r="G29" s="93" t="s">
        <v>127</v>
      </c>
      <c r="H29" s="92">
        <v>1900</v>
      </c>
      <c r="I29" s="89"/>
    </row>
    <row r="30" spans="1:9" s="89" customFormat="1" ht="16.5" customHeight="1">
      <c r="A30" s="157" t="s">
        <v>10</v>
      </c>
      <c r="B30" s="158"/>
      <c r="C30" s="158"/>
      <c r="D30" s="158"/>
      <c r="E30" s="158"/>
      <c r="F30" s="158"/>
      <c r="G30" s="159"/>
      <c r="H30" s="45">
        <f>SUM(H20:H29)</f>
        <v>23226.12</v>
      </c>
      <c r="I30" s="21"/>
    </row>
    <row r="31" spans="1:9" s="89" customFormat="1" ht="15.75" customHeight="1">
      <c r="A31" s="73">
        <v>3</v>
      </c>
      <c r="B31" s="74" t="s">
        <v>57</v>
      </c>
      <c r="C31" s="74"/>
      <c r="D31" s="20"/>
      <c r="E31" s="20"/>
      <c r="F31" s="20"/>
      <c r="G31" s="90"/>
      <c r="H31" s="45"/>
      <c r="I31" s="21"/>
    </row>
    <row r="32" spans="1:9" s="89" customFormat="1" ht="35.25" customHeight="1">
      <c r="A32" s="102" t="s">
        <v>71</v>
      </c>
      <c r="B32" s="70" t="s">
        <v>155</v>
      </c>
      <c r="C32" s="69" t="s">
        <v>0</v>
      </c>
      <c r="D32" s="22">
        <v>600</v>
      </c>
      <c r="E32" s="22">
        <v>60017</v>
      </c>
      <c r="F32" s="22">
        <v>6050</v>
      </c>
      <c r="G32" s="91" t="s">
        <v>128</v>
      </c>
      <c r="H32" s="92">
        <v>10000</v>
      </c>
      <c r="I32" s="21"/>
    </row>
    <row r="33" spans="1:9" s="89" customFormat="1" ht="16.5" customHeight="1">
      <c r="A33" s="173" t="s">
        <v>78</v>
      </c>
      <c r="B33" s="164" t="s">
        <v>134</v>
      </c>
      <c r="C33" s="79" t="s">
        <v>0</v>
      </c>
      <c r="D33" s="22">
        <v>921</v>
      </c>
      <c r="E33" s="22">
        <v>92109</v>
      </c>
      <c r="F33" s="22">
        <v>4110</v>
      </c>
      <c r="G33" s="91" t="s">
        <v>127</v>
      </c>
      <c r="H33" s="92">
        <v>0</v>
      </c>
      <c r="I33" s="21"/>
    </row>
    <row r="34" spans="1:9" s="89" customFormat="1" ht="15.75" customHeight="1">
      <c r="A34" s="174"/>
      <c r="B34" s="165"/>
      <c r="C34" s="79" t="s">
        <v>0</v>
      </c>
      <c r="D34" s="22">
        <v>921</v>
      </c>
      <c r="E34" s="22">
        <v>92109</v>
      </c>
      <c r="F34" s="22">
        <v>4170</v>
      </c>
      <c r="G34" s="91" t="s">
        <v>127</v>
      </c>
      <c r="H34" s="92">
        <v>0</v>
      </c>
      <c r="I34" s="21"/>
    </row>
    <row r="35" spans="1:9" s="89" customFormat="1" ht="14.25" customHeight="1">
      <c r="A35" s="174"/>
      <c r="B35" s="165"/>
      <c r="C35" s="79" t="s">
        <v>0</v>
      </c>
      <c r="D35" s="22">
        <v>921</v>
      </c>
      <c r="E35" s="22">
        <v>92109</v>
      </c>
      <c r="F35" s="22">
        <v>4210</v>
      </c>
      <c r="G35" s="91" t="s">
        <v>127</v>
      </c>
      <c r="H35" s="92">
        <v>0</v>
      </c>
      <c r="I35" s="21"/>
    </row>
    <row r="36" spans="1:9" s="89" customFormat="1" ht="15.75" customHeight="1">
      <c r="A36" s="162"/>
      <c r="B36" s="160"/>
      <c r="C36" s="79" t="s">
        <v>0</v>
      </c>
      <c r="D36" s="22">
        <v>921</v>
      </c>
      <c r="E36" s="22">
        <v>92109</v>
      </c>
      <c r="F36" s="22">
        <v>4300</v>
      </c>
      <c r="G36" s="91" t="s">
        <v>127</v>
      </c>
      <c r="H36" s="92">
        <v>0</v>
      </c>
      <c r="I36" s="21"/>
    </row>
    <row r="37" spans="1:9" s="89" customFormat="1" ht="15.75" customHeight="1">
      <c r="A37" s="173" t="s">
        <v>79</v>
      </c>
      <c r="B37" s="177" t="s">
        <v>135</v>
      </c>
      <c r="C37" s="164" t="s">
        <v>0</v>
      </c>
      <c r="D37" s="175">
        <v>900</v>
      </c>
      <c r="E37" s="175">
        <v>90095</v>
      </c>
      <c r="F37" s="22">
        <v>4210</v>
      </c>
      <c r="G37" s="91" t="s">
        <v>127</v>
      </c>
      <c r="H37" s="92">
        <v>2300</v>
      </c>
      <c r="I37" s="21"/>
    </row>
    <row r="38" spans="1:9" s="89" customFormat="1" ht="15.75" customHeight="1">
      <c r="A38" s="162"/>
      <c r="B38" s="169"/>
      <c r="C38" s="160"/>
      <c r="D38" s="176"/>
      <c r="E38" s="176"/>
      <c r="F38" s="22">
        <v>4300</v>
      </c>
      <c r="G38" s="91" t="s">
        <v>127</v>
      </c>
      <c r="H38" s="92">
        <v>184.08</v>
      </c>
      <c r="I38" s="21"/>
    </row>
    <row r="39" spans="1:9" s="89" customFormat="1" ht="28.5" customHeight="1">
      <c r="A39" s="102" t="s">
        <v>218</v>
      </c>
      <c r="B39" s="70" t="s">
        <v>219</v>
      </c>
      <c r="C39" s="69" t="s">
        <v>0</v>
      </c>
      <c r="D39" s="22">
        <v>926</v>
      </c>
      <c r="E39" s="22">
        <v>92695</v>
      </c>
      <c r="F39" s="22">
        <v>4300</v>
      </c>
      <c r="G39" s="91" t="s">
        <v>127</v>
      </c>
      <c r="H39" s="92">
        <v>3000</v>
      </c>
      <c r="I39" s="21"/>
    </row>
    <row r="40" spans="1:9" s="89" customFormat="1" ht="16.5" customHeight="1">
      <c r="A40" s="157" t="s">
        <v>10</v>
      </c>
      <c r="B40" s="158"/>
      <c r="C40" s="158"/>
      <c r="D40" s="158"/>
      <c r="E40" s="158"/>
      <c r="F40" s="158"/>
      <c r="G40" s="159"/>
      <c r="H40" s="45">
        <f>SUM(H32:H39)</f>
        <v>15484.08</v>
      </c>
      <c r="I40" s="21"/>
    </row>
    <row r="41" spans="1:9" s="89" customFormat="1" ht="17.25" customHeight="1">
      <c r="A41" s="73">
        <v>4</v>
      </c>
      <c r="B41" s="74" t="s">
        <v>15</v>
      </c>
      <c r="C41" s="74"/>
      <c r="D41" s="20"/>
      <c r="E41" s="20"/>
      <c r="F41" s="20"/>
      <c r="G41" s="90"/>
      <c r="H41" s="45"/>
      <c r="I41" s="21"/>
    </row>
    <row r="42" spans="1:8" s="89" customFormat="1" ht="18" customHeight="1">
      <c r="A42" s="161" t="s">
        <v>80</v>
      </c>
      <c r="B42" s="155" t="s">
        <v>148</v>
      </c>
      <c r="C42" s="150" t="s">
        <v>0</v>
      </c>
      <c r="D42" s="170">
        <v>900</v>
      </c>
      <c r="E42" s="170">
        <v>90095</v>
      </c>
      <c r="F42" s="5">
        <v>4210</v>
      </c>
      <c r="G42" s="91" t="s">
        <v>127</v>
      </c>
      <c r="H42" s="36">
        <v>1400</v>
      </c>
    </row>
    <row r="43" spans="1:8" s="89" customFormat="1" ht="18" customHeight="1">
      <c r="A43" s="167"/>
      <c r="B43" s="172"/>
      <c r="C43" s="151"/>
      <c r="D43" s="171"/>
      <c r="E43" s="171"/>
      <c r="F43" s="5">
        <v>4300</v>
      </c>
      <c r="G43" s="91" t="s">
        <v>127</v>
      </c>
      <c r="H43" s="36">
        <v>100</v>
      </c>
    </row>
    <row r="44" spans="1:8" s="89" customFormat="1" ht="14.25" customHeight="1">
      <c r="A44" s="161" t="s">
        <v>81</v>
      </c>
      <c r="B44" s="155" t="s">
        <v>136</v>
      </c>
      <c r="C44" s="75" t="s">
        <v>0</v>
      </c>
      <c r="D44" s="78">
        <v>921</v>
      </c>
      <c r="E44" s="78">
        <v>92109</v>
      </c>
      <c r="F44" s="5">
        <v>4210</v>
      </c>
      <c r="G44" s="91" t="s">
        <v>127</v>
      </c>
      <c r="H44" s="36">
        <v>1630</v>
      </c>
    </row>
    <row r="45" spans="1:8" s="89" customFormat="1" ht="14.25" customHeight="1">
      <c r="A45" s="166"/>
      <c r="B45" s="156"/>
      <c r="C45" s="75" t="s">
        <v>0</v>
      </c>
      <c r="D45" s="78">
        <v>921</v>
      </c>
      <c r="E45" s="78">
        <v>92109</v>
      </c>
      <c r="F45" s="5">
        <v>4300</v>
      </c>
      <c r="G45" s="91" t="s">
        <v>127</v>
      </c>
      <c r="H45" s="36">
        <v>1000</v>
      </c>
    </row>
    <row r="46" spans="1:8" s="89" customFormat="1" ht="14.25" customHeight="1">
      <c r="A46" s="167"/>
      <c r="B46" s="172"/>
      <c r="C46" s="75" t="s">
        <v>0</v>
      </c>
      <c r="D46" s="5">
        <v>921</v>
      </c>
      <c r="E46" s="18">
        <v>92195</v>
      </c>
      <c r="F46" s="5">
        <v>4210</v>
      </c>
      <c r="G46" s="91" t="s">
        <v>127</v>
      </c>
      <c r="H46" s="36">
        <v>0</v>
      </c>
    </row>
    <row r="47" spans="1:8" s="89" customFormat="1" ht="21.75" customHeight="1">
      <c r="A47" s="173" t="s">
        <v>82</v>
      </c>
      <c r="B47" s="164" t="s">
        <v>126</v>
      </c>
      <c r="C47" s="164" t="s">
        <v>0</v>
      </c>
      <c r="D47" s="85">
        <v>921</v>
      </c>
      <c r="E47" s="98">
        <v>92195</v>
      </c>
      <c r="F47" s="85">
        <v>4190</v>
      </c>
      <c r="G47" s="91" t="s">
        <v>127</v>
      </c>
      <c r="H47" s="94">
        <v>73</v>
      </c>
    </row>
    <row r="48" spans="1:8" s="89" customFormat="1" ht="22.5" customHeight="1">
      <c r="A48" s="162"/>
      <c r="B48" s="160"/>
      <c r="C48" s="160"/>
      <c r="D48" s="85">
        <v>921</v>
      </c>
      <c r="E48" s="98">
        <v>92195</v>
      </c>
      <c r="F48" s="85">
        <v>4210</v>
      </c>
      <c r="G48" s="91" t="s">
        <v>127</v>
      </c>
      <c r="H48" s="94">
        <v>1427</v>
      </c>
    </row>
    <row r="49" spans="1:8" s="89" customFormat="1" ht="38.25" customHeight="1">
      <c r="A49" s="102" t="s">
        <v>205</v>
      </c>
      <c r="B49" s="69" t="s">
        <v>206</v>
      </c>
      <c r="C49" s="69" t="s">
        <v>0</v>
      </c>
      <c r="D49" s="85">
        <v>926</v>
      </c>
      <c r="E49" s="98">
        <v>92695</v>
      </c>
      <c r="F49" s="85">
        <v>6050</v>
      </c>
      <c r="G49" s="91" t="s">
        <v>128</v>
      </c>
      <c r="H49" s="94">
        <v>6079.23</v>
      </c>
    </row>
    <row r="50" spans="1:9" s="89" customFormat="1" ht="15" customHeight="1">
      <c r="A50" s="157" t="s">
        <v>10</v>
      </c>
      <c r="B50" s="158"/>
      <c r="C50" s="158"/>
      <c r="D50" s="158"/>
      <c r="E50" s="158"/>
      <c r="F50" s="158"/>
      <c r="G50" s="159"/>
      <c r="H50" s="45">
        <f>SUM(H42:H49)</f>
        <v>11709.23</v>
      </c>
      <c r="I50" s="21"/>
    </row>
    <row r="51" spans="1:9" s="89" customFormat="1" ht="12" customHeight="1">
      <c r="A51" s="73">
        <v>5</v>
      </c>
      <c r="B51" s="74" t="s">
        <v>16</v>
      </c>
      <c r="C51" s="74"/>
      <c r="D51" s="20"/>
      <c r="E51" s="20"/>
      <c r="F51" s="20"/>
      <c r="G51" s="9"/>
      <c r="H51" s="45"/>
      <c r="I51" s="21"/>
    </row>
    <row r="52" spans="1:9" s="89" customFormat="1" ht="15" customHeight="1">
      <c r="A52" s="163" t="s">
        <v>83</v>
      </c>
      <c r="B52" s="164" t="s">
        <v>122</v>
      </c>
      <c r="C52" s="81" t="s">
        <v>0</v>
      </c>
      <c r="D52" s="95">
        <v>926</v>
      </c>
      <c r="E52" s="95">
        <v>92695</v>
      </c>
      <c r="F52" s="22">
        <v>6050</v>
      </c>
      <c r="G52" s="91" t="s">
        <v>128</v>
      </c>
      <c r="H52" s="92">
        <v>11863.78</v>
      </c>
      <c r="I52" s="21"/>
    </row>
    <row r="53" spans="1:9" s="89" customFormat="1" ht="15.75" customHeight="1">
      <c r="A53" s="163"/>
      <c r="B53" s="165"/>
      <c r="C53" s="81" t="s">
        <v>0</v>
      </c>
      <c r="D53" s="95">
        <v>900</v>
      </c>
      <c r="E53" s="95">
        <v>90095</v>
      </c>
      <c r="F53" s="22">
        <v>4210</v>
      </c>
      <c r="G53" s="91" t="s">
        <v>127</v>
      </c>
      <c r="H53" s="92">
        <v>4500</v>
      </c>
      <c r="I53" s="21"/>
    </row>
    <row r="54" spans="1:9" s="89" customFormat="1" ht="15.75" customHeight="1">
      <c r="A54" s="163"/>
      <c r="B54" s="165"/>
      <c r="C54" s="81" t="s">
        <v>0</v>
      </c>
      <c r="D54" s="95">
        <v>921</v>
      </c>
      <c r="E54" s="95">
        <v>92109</v>
      </c>
      <c r="F54" s="22">
        <v>4210</v>
      </c>
      <c r="G54" s="91" t="s">
        <v>127</v>
      </c>
      <c r="H54" s="92">
        <v>1000</v>
      </c>
      <c r="I54" s="21"/>
    </row>
    <row r="55" spans="1:9" s="89" customFormat="1" ht="15.75" customHeight="1">
      <c r="A55" s="163"/>
      <c r="B55" s="165"/>
      <c r="C55" s="81" t="s">
        <v>0</v>
      </c>
      <c r="D55" s="95">
        <v>921</v>
      </c>
      <c r="E55" s="95">
        <v>92195</v>
      </c>
      <c r="F55" s="22">
        <v>4090</v>
      </c>
      <c r="G55" s="91" t="s">
        <v>127</v>
      </c>
      <c r="H55" s="92">
        <v>214</v>
      </c>
      <c r="I55" s="21"/>
    </row>
    <row r="56" spans="1:9" s="89" customFormat="1" ht="15.75" customHeight="1">
      <c r="A56" s="163"/>
      <c r="B56" s="165"/>
      <c r="C56" s="81" t="s">
        <v>0</v>
      </c>
      <c r="D56" s="95">
        <v>921</v>
      </c>
      <c r="E56" s="95">
        <v>92195</v>
      </c>
      <c r="F56" s="22">
        <v>4300</v>
      </c>
      <c r="G56" s="91" t="s">
        <v>127</v>
      </c>
      <c r="H56" s="92">
        <v>1786</v>
      </c>
      <c r="I56" s="21"/>
    </row>
    <row r="57" spans="1:9" s="89" customFormat="1" ht="14.25" customHeight="1">
      <c r="A57" s="149" t="s">
        <v>84</v>
      </c>
      <c r="B57" s="155" t="s">
        <v>67</v>
      </c>
      <c r="C57" s="70" t="s">
        <v>0</v>
      </c>
      <c r="D57" s="5">
        <v>900</v>
      </c>
      <c r="E57" s="5">
        <v>90095</v>
      </c>
      <c r="F57" s="22">
        <v>4210</v>
      </c>
      <c r="G57" s="91" t="s">
        <v>127</v>
      </c>
      <c r="H57" s="92">
        <v>1643.6</v>
      </c>
      <c r="I57" s="21"/>
    </row>
    <row r="58" spans="1:9" s="89" customFormat="1" ht="14.25" customHeight="1">
      <c r="A58" s="149"/>
      <c r="B58" s="156"/>
      <c r="C58" s="70" t="s">
        <v>0</v>
      </c>
      <c r="D58" s="5">
        <v>900</v>
      </c>
      <c r="E58" s="5">
        <v>90095</v>
      </c>
      <c r="F58" s="22">
        <v>4300</v>
      </c>
      <c r="G58" s="91" t="s">
        <v>127</v>
      </c>
      <c r="H58" s="92">
        <v>100</v>
      </c>
      <c r="I58" s="21"/>
    </row>
    <row r="59" spans="1:9" s="21" customFormat="1" ht="16.5" customHeight="1">
      <c r="A59" s="101" t="s">
        <v>203</v>
      </c>
      <c r="B59" s="80" t="s">
        <v>204</v>
      </c>
      <c r="C59" s="16" t="s">
        <v>0</v>
      </c>
      <c r="D59" s="78">
        <v>900</v>
      </c>
      <c r="E59" s="78">
        <v>90095</v>
      </c>
      <c r="F59" s="5">
        <v>4270</v>
      </c>
      <c r="G59" s="91" t="s">
        <v>127</v>
      </c>
      <c r="H59" s="36">
        <v>2936.22</v>
      </c>
      <c r="I59" s="89"/>
    </row>
    <row r="60" spans="1:8" s="21" customFormat="1" ht="18" customHeight="1">
      <c r="A60" s="157" t="s">
        <v>10</v>
      </c>
      <c r="B60" s="158"/>
      <c r="C60" s="158"/>
      <c r="D60" s="158"/>
      <c r="E60" s="158"/>
      <c r="F60" s="158"/>
      <c r="G60" s="159"/>
      <c r="H60" s="45">
        <f>SUM(H51:H59)</f>
        <v>24043.6</v>
      </c>
    </row>
    <row r="61" spans="1:9" s="89" customFormat="1" ht="18.75" customHeight="1">
      <c r="A61" s="73">
        <v>6</v>
      </c>
      <c r="B61" s="74" t="s">
        <v>13</v>
      </c>
      <c r="C61" s="74"/>
      <c r="D61" s="20"/>
      <c r="E61" s="20"/>
      <c r="F61" s="20"/>
      <c r="G61" s="90"/>
      <c r="H61" s="45"/>
      <c r="I61" s="21"/>
    </row>
    <row r="62" spans="1:9" s="21" customFormat="1" ht="17.25" customHeight="1">
      <c r="A62" s="161" t="s">
        <v>85</v>
      </c>
      <c r="B62" s="155" t="s">
        <v>137</v>
      </c>
      <c r="C62" s="16" t="s">
        <v>0</v>
      </c>
      <c r="D62" s="139">
        <v>926</v>
      </c>
      <c r="E62" s="139">
        <v>92695</v>
      </c>
      <c r="F62" s="5">
        <v>4210</v>
      </c>
      <c r="G62" s="91" t="s">
        <v>127</v>
      </c>
      <c r="H62" s="36">
        <v>0</v>
      </c>
      <c r="I62" s="89"/>
    </row>
    <row r="63" spans="1:9" s="21" customFormat="1" ht="17.25" customHeight="1">
      <c r="A63" s="166"/>
      <c r="B63" s="156"/>
      <c r="C63" s="16" t="s">
        <v>0</v>
      </c>
      <c r="D63" s="139">
        <v>926</v>
      </c>
      <c r="E63" s="139">
        <v>92695</v>
      </c>
      <c r="F63" s="5">
        <v>4300</v>
      </c>
      <c r="G63" s="91" t="s">
        <v>127</v>
      </c>
      <c r="H63" s="36">
        <v>1000</v>
      </c>
      <c r="I63" s="89"/>
    </row>
    <row r="64" spans="1:9" s="21" customFormat="1" ht="17.25" customHeight="1">
      <c r="A64" s="167"/>
      <c r="B64" s="172"/>
      <c r="C64" s="16" t="s">
        <v>0</v>
      </c>
      <c r="D64" s="139">
        <v>926</v>
      </c>
      <c r="E64" s="139">
        <v>92695</v>
      </c>
      <c r="F64" s="5">
        <v>6060</v>
      </c>
      <c r="G64" s="91" t="s">
        <v>128</v>
      </c>
      <c r="H64" s="36">
        <v>5000</v>
      </c>
      <c r="I64" s="89"/>
    </row>
    <row r="65" spans="1:9" s="21" customFormat="1" ht="18" customHeight="1">
      <c r="A65" s="161" t="s">
        <v>86</v>
      </c>
      <c r="B65" s="155" t="s">
        <v>149</v>
      </c>
      <c r="C65" s="168" t="s">
        <v>0</v>
      </c>
      <c r="D65" s="78">
        <v>926</v>
      </c>
      <c r="E65" s="78">
        <v>92695</v>
      </c>
      <c r="F65" s="5">
        <v>4190</v>
      </c>
      <c r="G65" s="91" t="s">
        <v>127</v>
      </c>
      <c r="H65" s="36">
        <v>144</v>
      </c>
      <c r="I65" s="89"/>
    </row>
    <row r="66" spans="1:9" s="21" customFormat="1" ht="18" customHeight="1">
      <c r="A66" s="162"/>
      <c r="B66" s="160"/>
      <c r="C66" s="169"/>
      <c r="D66" s="78">
        <v>926</v>
      </c>
      <c r="E66" s="78">
        <v>92695</v>
      </c>
      <c r="F66" s="5">
        <v>4210</v>
      </c>
      <c r="G66" s="91" t="s">
        <v>127</v>
      </c>
      <c r="H66" s="36">
        <v>1856</v>
      </c>
      <c r="I66" s="89"/>
    </row>
    <row r="67" spans="1:9" s="21" customFormat="1" ht="18" customHeight="1">
      <c r="A67" s="161" t="s">
        <v>87</v>
      </c>
      <c r="B67" s="155" t="s">
        <v>123</v>
      </c>
      <c r="C67" s="168" t="s">
        <v>0</v>
      </c>
      <c r="D67" s="78">
        <v>900</v>
      </c>
      <c r="E67" s="78">
        <v>90095</v>
      </c>
      <c r="F67" s="5">
        <v>4210</v>
      </c>
      <c r="G67" s="91" t="s">
        <v>127</v>
      </c>
      <c r="H67" s="36">
        <v>2137</v>
      </c>
      <c r="I67" s="89"/>
    </row>
    <row r="68" spans="1:9" s="21" customFormat="1" ht="21" customHeight="1">
      <c r="A68" s="162"/>
      <c r="B68" s="160"/>
      <c r="C68" s="169"/>
      <c r="D68" s="78">
        <v>900</v>
      </c>
      <c r="E68" s="78">
        <v>90095</v>
      </c>
      <c r="F68" s="5">
        <v>4300</v>
      </c>
      <c r="G68" s="91" t="s">
        <v>127</v>
      </c>
      <c r="H68" s="36">
        <v>1500</v>
      </c>
      <c r="I68" s="89"/>
    </row>
    <row r="69" spans="1:9" s="89" customFormat="1" ht="18.75" customHeight="1">
      <c r="A69" s="157" t="s">
        <v>10</v>
      </c>
      <c r="B69" s="158"/>
      <c r="C69" s="158"/>
      <c r="D69" s="158"/>
      <c r="E69" s="158"/>
      <c r="F69" s="158"/>
      <c r="G69" s="159"/>
      <c r="H69" s="45">
        <f>SUM(H62:H68)</f>
        <v>11637</v>
      </c>
      <c r="I69" s="21"/>
    </row>
    <row r="70" spans="1:9" s="89" customFormat="1" ht="17.25" customHeight="1">
      <c r="A70" s="73">
        <v>7</v>
      </c>
      <c r="B70" s="74" t="s">
        <v>66</v>
      </c>
      <c r="C70" s="74"/>
      <c r="D70" s="20"/>
      <c r="E70" s="20"/>
      <c r="F70" s="20"/>
      <c r="G70" s="90"/>
      <c r="H70" s="45"/>
      <c r="I70" s="21"/>
    </row>
    <row r="71" spans="1:9" s="89" customFormat="1" ht="29.25" customHeight="1">
      <c r="A71" s="103" t="s">
        <v>88</v>
      </c>
      <c r="B71" s="80" t="s">
        <v>156</v>
      </c>
      <c r="C71" s="75" t="s">
        <v>0</v>
      </c>
      <c r="D71" s="78">
        <v>600</v>
      </c>
      <c r="E71" s="78">
        <v>60016</v>
      </c>
      <c r="F71" s="22">
        <v>6050</v>
      </c>
      <c r="G71" s="91" t="s">
        <v>128</v>
      </c>
      <c r="H71" s="92">
        <v>10000</v>
      </c>
      <c r="I71" s="21"/>
    </row>
    <row r="72" spans="1:9" s="21" customFormat="1" ht="27" customHeight="1">
      <c r="A72" s="103" t="s">
        <v>89</v>
      </c>
      <c r="B72" s="80" t="s">
        <v>157</v>
      </c>
      <c r="C72" s="75" t="s">
        <v>0</v>
      </c>
      <c r="D72" s="78">
        <v>600</v>
      </c>
      <c r="E72" s="78">
        <v>60016</v>
      </c>
      <c r="F72" s="76">
        <v>6050</v>
      </c>
      <c r="G72" s="23" t="s">
        <v>128</v>
      </c>
      <c r="H72" s="82">
        <v>10000</v>
      </c>
      <c r="I72" s="89"/>
    </row>
    <row r="73" spans="1:9" s="21" customFormat="1" ht="27" customHeight="1">
      <c r="A73" s="103" t="s">
        <v>138</v>
      </c>
      <c r="B73" s="80" t="s">
        <v>139</v>
      </c>
      <c r="C73" s="75" t="s">
        <v>0</v>
      </c>
      <c r="D73" s="78">
        <v>900</v>
      </c>
      <c r="E73" s="78">
        <v>90095</v>
      </c>
      <c r="F73" s="76">
        <v>4210</v>
      </c>
      <c r="G73" s="23" t="s">
        <v>127</v>
      </c>
      <c r="H73" s="82">
        <v>4043</v>
      </c>
      <c r="I73" s="89"/>
    </row>
    <row r="74" spans="1:9" s="89" customFormat="1" ht="26.25" customHeight="1">
      <c r="A74" s="157" t="s">
        <v>10</v>
      </c>
      <c r="B74" s="158"/>
      <c r="C74" s="158"/>
      <c r="D74" s="158"/>
      <c r="E74" s="158"/>
      <c r="F74" s="158"/>
      <c r="G74" s="159"/>
      <c r="H74" s="45">
        <f>SUM(H71:H73)</f>
        <v>24043</v>
      </c>
      <c r="I74" s="21"/>
    </row>
    <row r="75" spans="1:9" s="89" customFormat="1" ht="15" customHeight="1">
      <c r="A75" s="73">
        <v>8</v>
      </c>
      <c r="B75" s="74" t="s">
        <v>124</v>
      </c>
      <c r="C75" s="74"/>
      <c r="D75" s="20"/>
      <c r="E75" s="20"/>
      <c r="F75" s="20"/>
      <c r="G75" s="90"/>
      <c r="H75" s="45"/>
      <c r="I75" s="21"/>
    </row>
    <row r="76" spans="1:9" s="89" customFormat="1" ht="13.5" customHeight="1">
      <c r="A76" s="163" t="s">
        <v>90</v>
      </c>
      <c r="B76" s="164" t="s">
        <v>125</v>
      </c>
      <c r="C76" s="79" t="s">
        <v>0</v>
      </c>
      <c r="D76" s="97">
        <v>926</v>
      </c>
      <c r="E76" s="97">
        <v>92695</v>
      </c>
      <c r="F76" s="22">
        <v>4110</v>
      </c>
      <c r="G76" s="91" t="s">
        <v>127</v>
      </c>
      <c r="H76" s="92">
        <v>0</v>
      </c>
      <c r="I76" s="21"/>
    </row>
    <row r="77" spans="1:9" s="89" customFormat="1" ht="17.25" customHeight="1">
      <c r="A77" s="163"/>
      <c r="B77" s="165"/>
      <c r="C77" s="79" t="s">
        <v>0</v>
      </c>
      <c r="D77" s="97">
        <v>926</v>
      </c>
      <c r="E77" s="97">
        <v>92695</v>
      </c>
      <c r="F77" s="22">
        <v>4170</v>
      </c>
      <c r="G77" s="91" t="s">
        <v>127</v>
      </c>
      <c r="H77" s="92">
        <v>2000</v>
      </c>
      <c r="I77" s="21"/>
    </row>
    <row r="78" spans="1:9" s="89" customFormat="1" ht="16.5" customHeight="1">
      <c r="A78" s="163"/>
      <c r="B78" s="165"/>
      <c r="C78" s="79" t="s">
        <v>0</v>
      </c>
      <c r="D78" s="97">
        <v>926</v>
      </c>
      <c r="E78" s="97">
        <v>92695</v>
      </c>
      <c r="F78" s="22">
        <v>4210</v>
      </c>
      <c r="G78" s="91" t="s">
        <v>127</v>
      </c>
      <c r="H78" s="92">
        <v>500</v>
      </c>
      <c r="I78" s="21"/>
    </row>
    <row r="79" spans="1:8" s="89" customFormat="1" ht="17.25" customHeight="1">
      <c r="A79" s="163"/>
      <c r="B79" s="160"/>
      <c r="C79" s="79" t="s">
        <v>0</v>
      </c>
      <c r="D79" s="97">
        <v>926</v>
      </c>
      <c r="E79" s="97">
        <v>92695</v>
      </c>
      <c r="F79" s="22">
        <v>4300</v>
      </c>
      <c r="G79" s="91" t="s">
        <v>127</v>
      </c>
      <c r="H79" s="92">
        <v>0</v>
      </c>
    </row>
    <row r="80" spans="1:8" s="6" customFormat="1" ht="12.75" customHeight="1">
      <c r="A80" s="149" t="s">
        <v>91</v>
      </c>
      <c r="B80" s="150" t="s">
        <v>106</v>
      </c>
      <c r="C80" s="16" t="s">
        <v>0</v>
      </c>
      <c r="D80" s="5">
        <v>900</v>
      </c>
      <c r="E80" s="5">
        <v>90095</v>
      </c>
      <c r="F80" s="5">
        <v>4300</v>
      </c>
      <c r="G80" s="88" t="s">
        <v>127</v>
      </c>
      <c r="H80" s="36">
        <v>1500</v>
      </c>
    </row>
    <row r="81" spans="1:8" s="6" customFormat="1" ht="15.75" customHeight="1">
      <c r="A81" s="149"/>
      <c r="B81" s="151"/>
      <c r="C81" s="16" t="s">
        <v>0</v>
      </c>
      <c r="D81" s="5">
        <v>900</v>
      </c>
      <c r="E81" s="5">
        <v>90095</v>
      </c>
      <c r="F81" s="5">
        <v>4210</v>
      </c>
      <c r="G81" s="88" t="s">
        <v>127</v>
      </c>
      <c r="H81" s="36">
        <v>2500</v>
      </c>
    </row>
    <row r="82" spans="1:8" s="6" customFormat="1" ht="12.75" customHeight="1">
      <c r="A82" s="101" t="s">
        <v>92</v>
      </c>
      <c r="B82" s="105" t="s">
        <v>160</v>
      </c>
      <c r="C82" s="105" t="s">
        <v>0</v>
      </c>
      <c r="D82" s="5">
        <v>900</v>
      </c>
      <c r="E82" s="5">
        <v>90015</v>
      </c>
      <c r="F82" s="5">
        <v>6050</v>
      </c>
      <c r="G82" s="9" t="s">
        <v>128</v>
      </c>
      <c r="H82" s="36">
        <v>13043</v>
      </c>
    </row>
    <row r="83" spans="1:8" s="6" customFormat="1" ht="14.25" customHeight="1">
      <c r="A83" s="161" t="s">
        <v>158</v>
      </c>
      <c r="B83" s="150" t="s">
        <v>159</v>
      </c>
      <c r="C83" s="150" t="s">
        <v>0</v>
      </c>
      <c r="D83" s="5">
        <v>921</v>
      </c>
      <c r="E83" s="18">
        <v>92109</v>
      </c>
      <c r="F83" s="5">
        <v>4210</v>
      </c>
      <c r="G83" s="9" t="s">
        <v>127</v>
      </c>
      <c r="H83" s="36">
        <v>200</v>
      </c>
    </row>
    <row r="84" spans="1:8" s="6" customFormat="1" ht="12.75" customHeight="1">
      <c r="A84" s="162"/>
      <c r="B84" s="160"/>
      <c r="C84" s="160"/>
      <c r="D84" s="5">
        <v>921</v>
      </c>
      <c r="E84" s="18">
        <v>92109</v>
      </c>
      <c r="F84" s="5">
        <v>4300</v>
      </c>
      <c r="G84" s="9" t="s">
        <v>127</v>
      </c>
      <c r="H84" s="36">
        <v>800</v>
      </c>
    </row>
    <row r="85" spans="1:8" s="6" customFormat="1" ht="24" customHeight="1">
      <c r="A85" s="101" t="s">
        <v>207</v>
      </c>
      <c r="B85" s="105" t="s">
        <v>208</v>
      </c>
      <c r="C85" s="105" t="s">
        <v>0</v>
      </c>
      <c r="D85" s="5">
        <v>900</v>
      </c>
      <c r="E85" s="5">
        <v>90095</v>
      </c>
      <c r="F85" s="5">
        <v>4270</v>
      </c>
      <c r="G85" s="9" t="s">
        <v>127</v>
      </c>
      <c r="H85" s="36">
        <v>3500</v>
      </c>
    </row>
    <row r="86" spans="1:9" s="6" customFormat="1" ht="15.75" customHeight="1">
      <c r="A86" s="152" t="s">
        <v>10</v>
      </c>
      <c r="B86" s="153"/>
      <c r="C86" s="153"/>
      <c r="D86" s="153"/>
      <c r="E86" s="153"/>
      <c r="F86" s="153"/>
      <c r="G86" s="154"/>
      <c r="H86" s="99">
        <f>SUM(H76:H85)</f>
        <v>24043</v>
      </c>
      <c r="I86" s="15"/>
    </row>
    <row r="87" spans="1:9" s="89" customFormat="1" ht="14.25" customHeight="1">
      <c r="A87" s="73">
        <v>9</v>
      </c>
      <c r="B87" s="74" t="s">
        <v>11</v>
      </c>
      <c r="C87" s="74"/>
      <c r="D87" s="20"/>
      <c r="E87" s="20"/>
      <c r="F87" s="20"/>
      <c r="G87" s="90"/>
      <c r="H87" s="45"/>
      <c r="I87" s="21"/>
    </row>
    <row r="88" spans="1:9" s="89" customFormat="1" ht="15.75" customHeight="1">
      <c r="A88" s="149" t="s">
        <v>93</v>
      </c>
      <c r="B88" s="155" t="s">
        <v>150</v>
      </c>
      <c r="C88" s="16" t="s">
        <v>0</v>
      </c>
      <c r="D88" s="5">
        <v>926</v>
      </c>
      <c r="E88" s="5">
        <v>92695</v>
      </c>
      <c r="F88" s="22">
        <v>4210</v>
      </c>
      <c r="G88" s="91" t="s">
        <v>127</v>
      </c>
      <c r="H88" s="92">
        <v>5000</v>
      </c>
      <c r="I88" s="21"/>
    </row>
    <row r="89" spans="1:9" s="89" customFormat="1" ht="12" customHeight="1">
      <c r="A89" s="149"/>
      <c r="B89" s="156"/>
      <c r="C89" s="16" t="s">
        <v>0</v>
      </c>
      <c r="D89" s="5">
        <v>926</v>
      </c>
      <c r="E89" s="5">
        <v>92695</v>
      </c>
      <c r="F89" s="22">
        <v>4300</v>
      </c>
      <c r="G89" s="91" t="s">
        <v>127</v>
      </c>
      <c r="H89" s="92">
        <v>0</v>
      </c>
      <c r="I89" s="21"/>
    </row>
    <row r="90" spans="1:9" s="89" customFormat="1" ht="12.75" customHeight="1">
      <c r="A90" s="149"/>
      <c r="B90" s="156"/>
      <c r="C90" s="16" t="s">
        <v>0</v>
      </c>
      <c r="D90" s="5">
        <v>926</v>
      </c>
      <c r="E90" s="5">
        <v>92695</v>
      </c>
      <c r="F90" s="22">
        <v>6050</v>
      </c>
      <c r="G90" s="91" t="s">
        <v>128</v>
      </c>
      <c r="H90" s="92">
        <v>5000</v>
      </c>
      <c r="I90" s="21"/>
    </row>
    <row r="91" spans="1:9" s="21" customFormat="1" ht="11.25" customHeight="1">
      <c r="A91" s="161" t="s">
        <v>94</v>
      </c>
      <c r="B91" s="183" t="s">
        <v>151</v>
      </c>
      <c r="C91" s="168" t="s">
        <v>0</v>
      </c>
      <c r="D91" s="83" t="s">
        <v>140</v>
      </c>
      <c r="E91" s="83" t="s">
        <v>141</v>
      </c>
      <c r="F91" s="5">
        <v>4190</v>
      </c>
      <c r="G91" s="91" t="s">
        <v>127</v>
      </c>
      <c r="H91" s="36">
        <v>213</v>
      </c>
      <c r="I91" s="89"/>
    </row>
    <row r="92" spans="1:9" s="21" customFormat="1" ht="15.75" customHeight="1">
      <c r="A92" s="162"/>
      <c r="B92" s="169"/>
      <c r="C92" s="169"/>
      <c r="D92" s="83" t="s">
        <v>140</v>
      </c>
      <c r="E92" s="83" t="s">
        <v>141</v>
      </c>
      <c r="F92" s="5">
        <v>4210</v>
      </c>
      <c r="G92" s="91" t="s">
        <v>127</v>
      </c>
      <c r="H92" s="36">
        <v>787</v>
      </c>
      <c r="I92" s="89"/>
    </row>
    <row r="93" spans="1:9" s="21" customFormat="1" ht="17.25" customHeight="1">
      <c r="A93" s="101" t="s">
        <v>95</v>
      </c>
      <c r="B93" s="80" t="s">
        <v>67</v>
      </c>
      <c r="C93" s="75" t="s">
        <v>0</v>
      </c>
      <c r="D93" s="78">
        <v>900</v>
      </c>
      <c r="E93" s="78">
        <v>90095</v>
      </c>
      <c r="F93" s="5">
        <v>4210</v>
      </c>
      <c r="G93" s="91" t="s">
        <v>127</v>
      </c>
      <c r="H93" s="82">
        <v>757.32</v>
      </c>
      <c r="I93" s="89"/>
    </row>
    <row r="94" spans="1:9" s="89" customFormat="1" ht="14.25" customHeight="1">
      <c r="A94" s="157" t="s">
        <v>10</v>
      </c>
      <c r="B94" s="158"/>
      <c r="C94" s="158"/>
      <c r="D94" s="158"/>
      <c r="E94" s="158"/>
      <c r="F94" s="158"/>
      <c r="G94" s="159"/>
      <c r="H94" s="45">
        <f>SUM(H88:H93)</f>
        <v>11757.32</v>
      </c>
      <c r="I94" s="21"/>
    </row>
    <row r="95" spans="1:9" s="89" customFormat="1" ht="13.5" customHeight="1">
      <c r="A95" s="147" t="s">
        <v>44</v>
      </c>
      <c r="B95" s="148"/>
      <c r="C95" s="19"/>
      <c r="D95" s="19"/>
      <c r="E95" s="19"/>
      <c r="F95" s="19"/>
      <c r="G95" s="145"/>
      <c r="H95" s="84">
        <f>SUM(H18,H30,H40,H50,H60,H69,H74,H86,H94)</f>
        <v>169986.95</v>
      </c>
      <c r="I95" s="8"/>
    </row>
    <row r="96" spans="1:9" s="89" customFormat="1" ht="27.75" customHeight="1">
      <c r="A96" s="143"/>
      <c r="B96" s="143"/>
      <c r="C96" s="143"/>
      <c r="D96" s="143"/>
      <c r="E96" s="143"/>
      <c r="F96" s="143"/>
      <c r="G96" s="143"/>
      <c r="H96" s="146"/>
      <c r="I96" s="143"/>
    </row>
    <row r="97" spans="1:9" s="21" customFormat="1" ht="18.75" customHeight="1">
      <c r="A97" s="143"/>
      <c r="B97" s="143"/>
      <c r="C97" s="143"/>
      <c r="D97" s="143"/>
      <c r="E97" s="143"/>
      <c r="F97" s="143"/>
      <c r="G97" s="143"/>
      <c r="H97" s="146"/>
      <c r="I97" s="143"/>
    </row>
    <row r="98" spans="1:9" s="8" customFormat="1" ht="21" customHeight="1">
      <c r="A98" s="143"/>
      <c r="B98" s="143"/>
      <c r="C98" s="143"/>
      <c r="D98" s="143"/>
      <c r="E98" s="143"/>
      <c r="F98" s="143"/>
      <c r="G98" s="143"/>
      <c r="H98" s="146"/>
      <c r="I98" s="143"/>
    </row>
  </sheetData>
  <sheetProtection/>
  <mergeCells count="79">
    <mergeCell ref="C91:C92"/>
    <mergeCell ref="B91:B92"/>
    <mergeCell ref="A91:A92"/>
    <mergeCell ref="B47:B48"/>
    <mergeCell ref="A47:A48"/>
    <mergeCell ref="C47:C48"/>
    <mergeCell ref="B65:B66"/>
    <mergeCell ref="C65:C66"/>
    <mergeCell ref="A65:A66"/>
    <mergeCell ref="A74:G74"/>
    <mergeCell ref="E7:E10"/>
    <mergeCell ref="E13:E14"/>
    <mergeCell ref="D13:D14"/>
    <mergeCell ref="A24:A25"/>
    <mergeCell ref="A33:A36"/>
    <mergeCell ref="G1:H1"/>
    <mergeCell ref="A2:H2"/>
    <mergeCell ref="G11:G12"/>
    <mergeCell ref="H11:H12"/>
    <mergeCell ref="E11:E12"/>
    <mergeCell ref="A7:A10"/>
    <mergeCell ref="B7:B10"/>
    <mergeCell ref="D7:D10"/>
    <mergeCell ref="A11:A12"/>
    <mergeCell ref="C7:C10"/>
    <mergeCell ref="B11:B12"/>
    <mergeCell ref="C11:C12"/>
    <mergeCell ref="D11:D12"/>
    <mergeCell ref="B42:B43"/>
    <mergeCell ref="D42:D43"/>
    <mergeCell ref="A42:A43"/>
    <mergeCell ref="A44:A46"/>
    <mergeCell ref="B24:B25"/>
    <mergeCell ref="C37:C38"/>
    <mergeCell ref="D37:D38"/>
    <mergeCell ref="B33:B36"/>
    <mergeCell ref="C24:C25"/>
    <mergeCell ref="A40:G40"/>
    <mergeCell ref="F11:F12"/>
    <mergeCell ref="A13:A14"/>
    <mergeCell ref="B26:B29"/>
    <mergeCell ref="E26:E29"/>
    <mergeCell ref="C26:C29"/>
    <mergeCell ref="C13:C14"/>
    <mergeCell ref="A18:G18"/>
    <mergeCell ref="B13:B14"/>
    <mergeCell ref="A30:G30"/>
    <mergeCell ref="A26:A29"/>
    <mergeCell ref="E37:E38"/>
    <mergeCell ref="B37:B38"/>
    <mergeCell ref="A37:A38"/>
    <mergeCell ref="D26:D29"/>
    <mergeCell ref="A50:G50"/>
    <mergeCell ref="A67:A68"/>
    <mergeCell ref="C67:C68"/>
    <mergeCell ref="A52:A56"/>
    <mergeCell ref="B52:B56"/>
    <mergeCell ref="E42:E43"/>
    <mergeCell ref="B62:B64"/>
    <mergeCell ref="A57:A58"/>
    <mergeCell ref="C42:C43"/>
    <mergeCell ref="B44:B46"/>
    <mergeCell ref="A76:A79"/>
    <mergeCell ref="B76:B79"/>
    <mergeCell ref="A69:G69"/>
    <mergeCell ref="B67:B68"/>
    <mergeCell ref="A60:G60"/>
    <mergeCell ref="B57:B58"/>
    <mergeCell ref="A62:A64"/>
    <mergeCell ref="A95:B95"/>
    <mergeCell ref="A80:A81"/>
    <mergeCell ref="B80:B81"/>
    <mergeCell ref="A86:G86"/>
    <mergeCell ref="A88:A90"/>
    <mergeCell ref="B88:B90"/>
    <mergeCell ref="A94:G94"/>
    <mergeCell ref="B83:B84"/>
    <mergeCell ref="A83:A84"/>
    <mergeCell ref="C83:C84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Q18" sqref="Q18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125" style="11" bestFit="1" customWidth="1"/>
    <col min="4" max="4" width="21.375" style="11" customWidth="1"/>
    <col min="5" max="5" width="10.625" style="32" customWidth="1"/>
    <col min="6" max="6" width="11.25390625" style="32" customWidth="1"/>
    <col min="7" max="7" width="10.125" style="32" customWidth="1"/>
    <col min="8" max="8" width="9.875" style="32" customWidth="1"/>
    <col min="9" max="9" width="12.625" style="32" customWidth="1"/>
    <col min="10" max="10" width="2.875" style="11" customWidth="1"/>
    <col min="11" max="11" width="11.00390625" style="32" customWidth="1"/>
    <col min="12" max="12" width="12.875" style="32" customWidth="1"/>
    <col min="13" max="13" width="15.25390625" style="11" customWidth="1"/>
    <col min="14" max="16384" width="9.125" style="11" customWidth="1"/>
  </cols>
  <sheetData>
    <row r="1" spans="11:13" ht="15.75" customHeight="1">
      <c r="K1" s="214" t="s">
        <v>214</v>
      </c>
      <c r="L1" s="215"/>
      <c r="M1" s="215"/>
    </row>
    <row r="2" spans="11:13" ht="12" customHeight="1">
      <c r="K2" s="215"/>
      <c r="L2" s="215"/>
      <c r="M2" s="215"/>
    </row>
    <row r="3" spans="11:13" ht="10.5" customHeight="1">
      <c r="K3" s="215"/>
      <c r="L3" s="215"/>
      <c r="M3" s="215"/>
    </row>
    <row r="4" spans="11:13" ht="11.25" customHeight="1">
      <c r="K4" s="215"/>
      <c r="L4" s="215"/>
      <c r="M4" s="215"/>
    </row>
    <row r="5" spans="1:13" ht="16.5" customHeight="1">
      <c r="A5" s="238" t="s">
        <v>144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9.75" customHeight="1">
      <c r="A6" s="10"/>
      <c r="B6" s="10"/>
      <c r="C6" s="10"/>
      <c r="D6" s="10"/>
      <c r="E6" s="30"/>
      <c r="F6" s="30"/>
      <c r="G6" s="30"/>
      <c r="H6" s="30"/>
      <c r="I6" s="30"/>
      <c r="J6" s="10"/>
      <c r="K6" s="30"/>
      <c r="L6" s="30"/>
      <c r="M6" s="2" t="s">
        <v>33</v>
      </c>
    </row>
    <row r="7" spans="1:13" s="40" customFormat="1" ht="9.75" customHeight="1">
      <c r="A7" s="195" t="s">
        <v>37</v>
      </c>
      <c r="B7" s="195" t="s">
        <v>22</v>
      </c>
      <c r="C7" s="195" t="s">
        <v>32</v>
      </c>
      <c r="D7" s="196" t="s">
        <v>51</v>
      </c>
      <c r="E7" s="198" t="s">
        <v>38</v>
      </c>
      <c r="F7" s="232" t="s">
        <v>41</v>
      </c>
      <c r="G7" s="233"/>
      <c r="H7" s="233"/>
      <c r="I7" s="233"/>
      <c r="J7" s="233"/>
      <c r="K7" s="233"/>
      <c r="L7" s="234"/>
      <c r="M7" s="196" t="s">
        <v>39</v>
      </c>
    </row>
    <row r="8" spans="1:13" s="40" customFormat="1" ht="8.25" customHeight="1">
      <c r="A8" s="195"/>
      <c r="B8" s="195"/>
      <c r="C8" s="195"/>
      <c r="D8" s="196"/>
      <c r="E8" s="198"/>
      <c r="F8" s="197" t="s">
        <v>164</v>
      </c>
      <c r="G8" s="196" t="s">
        <v>29</v>
      </c>
      <c r="H8" s="196"/>
      <c r="I8" s="196"/>
      <c r="J8" s="196"/>
      <c r="K8" s="196"/>
      <c r="L8" s="196"/>
      <c r="M8" s="196"/>
    </row>
    <row r="9" spans="1:13" s="40" customFormat="1" ht="8.25" customHeight="1">
      <c r="A9" s="195"/>
      <c r="B9" s="195"/>
      <c r="C9" s="195"/>
      <c r="D9" s="196"/>
      <c r="E9" s="198"/>
      <c r="F9" s="197"/>
      <c r="G9" s="198" t="s">
        <v>45</v>
      </c>
      <c r="H9" s="198" t="s">
        <v>42</v>
      </c>
      <c r="I9" s="124" t="s">
        <v>25</v>
      </c>
      <c r="J9" s="221" t="s">
        <v>46</v>
      </c>
      <c r="K9" s="222"/>
      <c r="L9" s="198" t="s">
        <v>43</v>
      </c>
      <c r="M9" s="196"/>
    </row>
    <row r="10" spans="1:13" s="40" customFormat="1" ht="9.75" customHeight="1">
      <c r="A10" s="195"/>
      <c r="B10" s="195"/>
      <c r="C10" s="195"/>
      <c r="D10" s="196"/>
      <c r="E10" s="198"/>
      <c r="F10" s="197"/>
      <c r="G10" s="198"/>
      <c r="H10" s="198"/>
      <c r="I10" s="199" t="s">
        <v>68</v>
      </c>
      <c r="J10" s="223"/>
      <c r="K10" s="224"/>
      <c r="L10" s="198"/>
      <c r="M10" s="196"/>
    </row>
    <row r="11" spans="1:13" s="12" customFormat="1" ht="42" customHeight="1">
      <c r="A11" s="195"/>
      <c r="B11" s="195"/>
      <c r="C11" s="195"/>
      <c r="D11" s="196"/>
      <c r="E11" s="198"/>
      <c r="F11" s="197"/>
      <c r="G11" s="198"/>
      <c r="H11" s="198"/>
      <c r="I11" s="200"/>
      <c r="J11" s="225"/>
      <c r="K11" s="226"/>
      <c r="L11" s="198"/>
      <c r="M11" s="196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33">
        <v>5</v>
      </c>
      <c r="F12" s="33">
        <v>6</v>
      </c>
      <c r="G12" s="33">
        <v>7</v>
      </c>
      <c r="H12" s="33">
        <v>8</v>
      </c>
      <c r="I12" s="34">
        <v>9</v>
      </c>
      <c r="J12" s="219">
        <v>10</v>
      </c>
      <c r="K12" s="220"/>
      <c r="L12" s="33">
        <v>11</v>
      </c>
      <c r="M12" s="33">
        <v>12</v>
      </c>
    </row>
    <row r="13" spans="1:13" ht="10.5" customHeight="1">
      <c r="A13" s="239" t="s">
        <v>63</v>
      </c>
      <c r="B13" s="240"/>
      <c r="C13" s="240"/>
      <c r="D13" s="241"/>
      <c r="E13" s="33"/>
      <c r="F13" s="33"/>
      <c r="G13" s="33"/>
      <c r="H13" s="33"/>
      <c r="I13" s="34"/>
      <c r="J13" s="34"/>
      <c r="K13" s="33"/>
      <c r="L13" s="33"/>
      <c r="M13" s="39"/>
    </row>
    <row r="14" spans="1:13" s="26" customFormat="1" ht="28.5" customHeight="1">
      <c r="A14" s="242">
        <v>1</v>
      </c>
      <c r="B14" s="245">
        <v>10</v>
      </c>
      <c r="C14" s="205">
        <v>1010</v>
      </c>
      <c r="D14" s="208" t="s">
        <v>108</v>
      </c>
      <c r="E14" s="216">
        <v>1108859</v>
      </c>
      <c r="F14" s="216">
        <v>979351</v>
      </c>
      <c r="G14" s="216">
        <v>537741.33</v>
      </c>
      <c r="H14" s="216">
        <v>0</v>
      </c>
      <c r="I14" s="216">
        <v>0</v>
      </c>
      <c r="J14" s="129" t="s">
        <v>17</v>
      </c>
      <c r="K14" s="235">
        <v>0</v>
      </c>
      <c r="L14" s="229">
        <v>441609.67</v>
      </c>
      <c r="M14" s="227" t="s">
        <v>0</v>
      </c>
    </row>
    <row r="15" spans="1:13" s="26" customFormat="1" ht="27" customHeight="1">
      <c r="A15" s="243"/>
      <c r="B15" s="246"/>
      <c r="C15" s="206"/>
      <c r="D15" s="209"/>
      <c r="E15" s="217"/>
      <c r="F15" s="217"/>
      <c r="G15" s="217"/>
      <c r="H15" s="217"/>
      <c r="I15" s="217"/>
      <c r="J15" s="129" t="s">
        <v>18</v>
      </c>
      <c r="K15" s="236"/>
      <c r="L15" s="230"/>
      <c r="M15" s="228"/>
    </row>
    <row r="16" spans="1:13" s="26" customFormat="1" ht="30.75" customHeight="1">
      <c r="A16" s="243"/>
      <c r="B16" s="246"/>
      <c r="C16" s="206"/>
      <c r="D16" s="209"/>
      <c r="E16" s="217"/>
      <c r="F16" s="217"/>
      <c r="G16" s="217"/>
      <c r="H16" s="217"/>
      <c r="I16" s="217"/>
      <c r="J16" s="130" t="s">
        <v>19</v>
      </c>
      <c r="K16" s="236"/>
      <c r="L16" s="230"/>
      <c r="M16" s="228"/>
    </row>
    <row r="17" spans="1:13" s="26" customFormat="1" ht="30.75" customHeight="1">
      <c r="A17" s="244"/>
      <c r="B17" s="246"/>
      <c r="C17" s="207"/>
      <c r="D17" s="210"/>
      <c r="E17" s="218"/>
      <c r="F17" s="218"/>
      <c r="G17" s="218"/>
      <c r="H17" s="218"/>
      <c r="I17" s="218"/>
      <c r="J17" s="129" t="s">
        <v>20</v>
      </c>
      <c r="K17" s="237"/>
      <c r="L17" s="231"/>
      <c r="M17" s="228"/>
    </row>
    <row r="18" spans="1:13" s="52" customFormat="1" ht="120" customHeight="1">
      <c r="A18" s="46">
        <v>2</v>
      </c>
      <c r="B18" s="47">
        <v>600</v>
      </c>
      <c r="C18" s="47">
        <v>60014</v>
      </c>
      <c r="D18" s="107" t="s">
        <v>172</v>
      </c>
      <c r="E18" s="49">
        <v>550000</v>
      </c>
      <c r="F18" s="49">
        <v>550000</v>
      </c>
      <c r="G18" s="49">
        <v>80000</v>
      </c>
      <c r="H18" s="49">
        <v>470000</v>
      </c>
      <c r="I18" s="49">
        <v>0</v>
      </c>
      <c r="J18" s="50" t="s">
        <v>40</v>
      </c>
      <c r="K18" s="49">
        <v>0</v>
      </c>
      <c r="L18" s="49">
        <v>0</v>
      </c>
      <c r="M18" s="51" t="s">
        <v>0</v>
      </c>
    </row>
    <row r="19" spans="1:13" s="52" customFormat="1" ht="40.5" customHeight="1">
      <c r="A19" s="46">
        <v>3</v>
      </c>
      <c r="B19" s="47">
        <v>600</v>
      </c>
      <c r="C19" s="47">
        <v>60016</v>
      </c>
      <c r="D19" s="48" t="s">
        <v>212</v>
      </c>
      <c r="E19" s="49">
        <v>940000</v>
      </c>
      <c r="F19" s="49">
        <v>140000</v>
      </c>
      <c r="G19" s="49">
        <v>140000</v>
      </c>
      <c r="H19" s="49">
        <v>0</v>
      </c>
      <c r="I19" s="49">
        <v>0</v>
      </c>
      <c r="J19" s="50" t="s">
        <v>40</v>
      </c>
      <c r="K19" s="49">
        <v>0</v>
      </c>
      <c r="L19" s="49">
        <v>0</v>
      </c>
      <c r="M19" s="51" t="s">
        <v>0</v>
      </c>
    </row>
    <row r="20" spans="1:13" s="52" customFormat="1" ht="73.5" customHeight="1">
      <c r="A20" s="46">
        <v>4</v>
      </c>
      <c r="B20" s="47">
        <v>600</v>
      </c>
      <c r="C20" s="47">
        <v>60016</v>
      </c>
      <c r="D20" s="106" t="s">
        <v>162</v>
      </c>
      <c r="E20" s="49">
        <v>1100000</v>
      </c>
      <c r="F20" s="49">
        <v>20000</v>
      </c>
      <c r="G20" s="49">
        <v>20000</v>
      </c>
      <c r="H20" s="49">
        <v>0</v>
      </c>
      <c r="I20" s="49">
        <v>0</v>
      </c>
      <c r="J20" s="50" t="s">
        <v>40</v>
      </c>
      <c r="K20" s="49">
        <v>0</v>
      </c>
      <c r="L20" s="49">
        <v>0</v>
      </c>
      <c r="M20" s="51" t="s">
        <v>0</v>
      </c>
    </row>
    <row r="21" spans="1:13" s="52" customFormat="1" ht="74.25" customHeight="1">
      <c r="A21" s="46">
        <v>5</v>
      </c>
      <c r="B21" s="47">
        <v>600</v>
      </c>
      <c r="C21" s="47">
        <v>60016</v>
      </c>
      <c r="D21" s="48" t="s">
        <v>161</v>
      </c>
      <c r="E21" s="49">
        <v>800000</v>
      </c>
      <c r="F21" s="49">
        <v>20000</v>
      </c>
      <c r="G21" s="49">
        <v>20000</v>
      </c>
      <c r="H21" s="49">
        <v>0</v>
      </c>
      <c r="I21" s="49">
        <v>0</v>
      </c>
      <c r="J21" s="50" t="s">
        <v>40</v>
      </c>
      <c r="K21" s="49">
        <v>0</v>
      </c>
      <c r="L21" s="49">
        <v>0</v>
      </c>
      <c r="M21" s="51" t="s">
        <v>0</v>
      </c>
    </row>
    <row r="22" spans="1:13" s="52" customFormat="1" ht="48.75" customHeight="1">
      <c r="A22" s="46">
        <v>6</v>
      </c>
      <c r="B22" s="140">
        <v>600</v>
      </c>
      <c r="C22" s="141">
        <v>60095</v>
      </c>
      <c r="D22" s="48" t="s">
        <v>170</v>
      </c>
      <c r="E22" s="49">
        <v>133500</v>
      </c>
      <c r="F22" s="49">
        <v>117000</v>
      </c>
      <c r="G22" s="49">
        <v>117000</v>
      </c>
      <c r="H22" s="49">
        <v>0</v>
      </c>
      <c r="I22" s="49">
        <v>0</v>
      </c>
      <c r="J22" s="50" t="s">
        <v>40</v>
      </c>
      <c r="K22" s="142">
        <v>0</v>
      </c>
      <c r="L22" s="49">
        <v>0</v>
      </c>
      <c r="M22" s="51" t="s">
        <v>0</v>
      </c>
    </row>
    <row r="23" spans="1:13" s="52" customFormat="1" ht="65.25" customHeight="1">
      <c r="A23" s="46">
        <v>7</v>
      </c>
      <c r="B23" s="47">
        <v>720</v>
      </c>
      <c r="C23" s="47">
        <v>72095</v>
      </c>
      <c r="D23" s="48" t="s">
        <v>58</v>
      </c>
      <c r="E23" s="49">
        <v>76570.55</v>
      </c>
      <c r="F23" s="49">
        <v>37100.91</v>
      </c>
      <c r="G23" s="49">
        <v>5565.13</v>
      </c>
      <c r="H23" s="49">
        <v>0</v>
      </c>
      <c r="I23" s="49">
        <v>0</v>
      </c>
      <c r="J23" s="50" t="s">
        <v>40</v>
      </c>
      <c r="K23" s="49">
        <v>0</v>
      </c>
      <c r="L23" s="49">
        <v>31535.78</v>
      </c>
      <c r="M23" s="51" t="s">
        <v>0</v>
      </c>
    </row>
    <row r="24" spans="1:13" s="52" customFormat="1" ht="46.5" customHeight="1">
      <c r="A24" s="46">
        <v>8</v>
      </c>
      <c r="B24" s="47">
        <v>720</v>
      </c>
      <c r="C24" s="47">
        <v>72095</v>
      </c>
      <c r="D24" s="48" t="s">
        <v>59</v>
      </c>
      <c r="E24" s="49">
        <v>105501.56</v>
      </c>
      <c r="F24" s="49">
        <v>39742.07</v>
      </c>
      <c r="G24" s="49">
        <v>5961.3</v>
      </c>
      <c r="H24" s="49">
        <v>0</v>
      </c>
      <c r="I24" s="49">
        <v>0</v>
      </c>
      <c r="J24" s="50" t="s">
        <v>40</v>
      </c>
      <c r="K24" s="49">
        <v>0</v>
      </c>
      <c r="L24" s="49">
        <v>33780.77</v>
      </c>
      <c r="M24" s="51" t="s">
        <v>0</v>
      </c>
    </row>
    <row r="25" spans="1:13" s="52" customFormat="1" ht="83.25" customHeight="1">
      <c r="A25" s="46">
        <v>9</v>
      </c>
      <c r="B25" s="47">
        <v>900</v>
      </c>
      <c r="C25" s="47">
        <v>90001</v>
      </c>
      <c r="D25" s="48" t="s">
        <v>168</v>
      </c>
      <c r="E25" s="49">
        <v>2890000</v>
      </c>
      <c r="F25" s="49">
        <v>480000</v>
      </c>
      <c r="G25" s="49">
        <v>0</v>
      </c>
      <c r="H25" s="49">
        <v>480000</v>
      </c>
      <c r="I25" s="49">
        <v>0</v>
      </c>
      <c r="J25" s="50" t="s">
        <v>40</v>
      </c>
      <c r="K25" s="49">
        <v>0</v>
      </c>
      <c r="L25" s="49">
        <v>0</v>
      </c>
      <c r="M25" s="51" t="s">
        <v>0</v>
      </c>
    </row>
    <row r="26" spans="1:13" s="52" customFormat="1" ht="57.75" customHeight="1">
      <c r="A26" s="46">
        <v>10</v>
      </c>
      <c r="B26" s="47">
        <v>900</v>
      </c>
      <c r="C26" s="47">
        <v>90015</v>
      </c>
      <c r="D26" s="107" t="s">
        <v>198</v>
      </c>
      <c r="E26" s="49">
        <v>138539</v>
      </c>
      <c r="F26" s="49">
        <v>125000</v>
      </c>
      <c r="G26" s="49">
        <v>125000</v>
      </c>
      <c r="H26" s="49">
        <v>0</v>
      </c>
      <c r="I26" s="49">
        <v>0</v>
      </c>
      <c r="J26" s="50" t="s">
        <v>40</v>
      </c>
      <c r="K26" s="49">
        <v>0</v>
      </c>
      <c r="L26" s="49">
        <v>0</v>
      </c>
      <c r="M26" s="51" t="s">
        <v>0</v>
      </c>
    </row>
    <row r="27" spans="1:13" s="52" customFormat="1" ht="45.75" customHeight="1">
      <c r="A27" s="46">
        <v>11</v>
      </c>
      <c r="B27" s="47">
        <v>600</v>
      </c>
      <c r="C27" s="47">
        <v>60016</v>
      </c>
      <c r="D27" s="107" t="s">
        <v>211</v>
      </c>
      <c r="E27" s="49">
        <v>50000</v>
      </c>
      <c r="F27" s="49">
        <v>20000</v>
      </c>
      <c r="G27" s="49">
        <v>20000</v>
      </c>
      <c r="H27" s="49">
        <v>0</v>
      </c>
      <c r="I27" s="49">
        <v>0</v>
      </c>
      <c r="J27" s="50" t="s">
        <v>40</v>
      </c>
      <c r="K27" s="49">
        <v>0</v>
      </c>
      <c r="L27" s="49">
        <v>0</v>
      </c>
      <c r="M27" s="51" t="s">
        <v>0</v>
      </c>
    </row>
    <row r="28" spans="1:13" s="26" customFormat="1" ht="14.25" customHeight="1">
      <c r="A28" s="202" t="s">
        <v>112</v>
      </c>
      <c r="B28" s="203"/>
      <c r="C28" s="203"/>
      <c r="D28" s="204"/>
      <c r="E28" s="31">
        <f>SUM(E14:E27)</f>
        <v>7892970.109999999</v>
      </c>
      <c r="F28" s="31">
        <f>SUM(F14:F27)</f>
        <v>2528193.98</v>
      </c>
      <c r="G28" s="31">
        <f>SUM(G14:G27)</f>
        <v>1071267.76</v>
      </c>
      <c r="H28" s="31">
        <f>SUM(H14:H27)</f>
        <v>950000</v>
      </c>
      <c r="I28" s="31">
        <f>SUM(I14:I27)</f>
        <v>0</v>
      </c>
      <c r="J28" s="35"/>
      <c r="K28" s="31">
        <f>SUM(K14:K27)</f>
        <v>0</v>
      </c>
      <c r="L28" s="31">
        <f>SUM(L14:L27)</f>
        <v>506926.22</v>
      </c>
      <c r="M28" s="14" t="s">
        <v>36</v>
      </c>
    </row>
    <row r="29" spans="1:13" ht="12.75" customHeight="1">
      <c r="A29" s="211" t="s">
        <v>110</v>
      </c>
      <c r="B29" s="212"/>
      <c r="C29" s="212"/>
      <c r="D29" s="213"/>
      <c r="E29" s="31"/>
      <c r="F29" s="33"/>
      <c r="G29" s="33"/>
      <c r="H29" s="33"/>
      <c r="I29" s="34"/>
      <c r="J29" s="34"/>
      <c r="K29" s="38"/>
      <c r="L29" s="33"/>
      <c r="M29" s="39"/>
    </row>
    <row r="30" spans="1:13" s="26" customFormat="1" ht="39.75" customHeight="1">
      <c r="A30" s="14">
        <v>1</v>
      </c>
      <c r="B30" s="28">
        <v>600</v>
      </c>
      <c r="C30" s="29">
        <v>60016</v>
      </c>
      <c r="D30" s="27" t="s">
        <v>111</v>
      </c>
      <c r="E30" s="31">
        <v>120000</v>
      </c>
      <c r="F30" s="31">
        <v>60000</v>
      </c>
      <c r="G30" s="31">
        <v>60000</v>
      </c>
      <c r="H30" s="31">
        <v>0</v>
      </c>
      <c r="I30" s="31">
        <v>0</v>
      </c>
      <c r="J30" s="24" t="s">
        <v>40</v>
      </c>
      <c r="K30" s="31">
        <v>0</v>
      </c>
      <c r="L30" s="31">
        <v>0</v>
      </c>
      <c r="M30" s="37" t="s">
        <v>0</v>
      </c>
    </row>
    <row r="31" spans="1:13" s="26" customFormat="1" ht="37.5" customHeight="1">
      <c r="A31" s="14">
        <v>2</v>
      </c>
      <c r="B31" s="25">
        <v>710</v>
      </c>
      <c r="C31" s="25">
        <v>71004</v>
      </c>
      <c r="D31" s="27" t="s">
        <v>166</v>
      </c>
      <c r="E31" s="31">
        <v>300000</v>
      </c>
      <c r="F31" s="31">
        <v>20000</v>
      </c>
      <c r="G31" s="31">
        <v>20000</v>
      </c>
      <c r="H31" s="31">
        <v>0</v>
      </c>
      <c r="I31" s="31">
        <v>0</v>
      </c>
      <c r="J31" s="24" t="s">
        <v>40</v>
      </c>
      <c r="K31" s="31">
        <v>0</v>
      </c>
      <c r="L31" s="31">
        <v>0</v>
      </c>
      <c r="M31" s="37" t="s">
        <v>0</v>
      </c>
    </row>
    <row r="32" spans="1:13" s="26" customFormat="1" ht="51.75" customHeight="1">
      <c r="A32" s="57">
        <v>3</v>
      </c>
      <c r="B32" s="59">
        <v>710</v>
      </c>
      <c r="C32" s="59">
        <v>71004</v>
      </c>
      <c r="D32" s="62" t="s">
        <v>167</v>
      </c>
      <c r="E32" s="56">
        <v>70000</v>
      </c>
      <c r="F32" s="56">
        <v>25000</v>
      </c>
      <c r="G32" s="56">
        <v>25000</v>
      </c>
      <c r="H32" s="56">
        <v>0</v>
      </c>
      <c r="I32" s="56">
        <v>0</v>
      </c>
      <c r="J32" s="24" t="s">
        <v>40</v>
      </c>
      <c r="K32" s="56">
        <v>0</v>
      </c>
      <c r="L32" s="56">
        <v>0</v>
      </c>
      <c r="M32" s="37" t="s">
        <v>0</v>
      </c>
    </row>
    <row r="33" spans="1:13" s="26" customFormat="1" ht="44.25" customHeight="1">
      <c r="A33" s="14">
        <v>4</v>
      </c>
      <c r="B33" s="25">
        <v>801</v>
      </c>
      <c r="C33" s="25">
        <v>80113</v>
      </c>
      <c r="D33" s="27" t="s">
        <v>163</v>
      </c>
      <c r="E33" s="31">
        <v>330000</v>
      </c>
      <c r="F33" s="31">
        <v>110000</v>
      </c>
      <c r="G33" s="31">
        <v>110000</v>
      </c>
      <c r="H33" s="31">
        <v>0</v>
      </c>
      <c r="I33" s="31">
        <v>0</v>
      </c>
      <c r="J33" s="24" t="s">
        <v>40</v>
      </c>
      <c r="K33" s="31">
        <v>0</v>
      </c>
      <c r="L33" s="31">
        <v>0</v>
      </c>
      <c r="M33" s="37" t="s">
        <v>0</v>
      </c>
    </row>
    <row r="34" spans="1:13" s="26" customFormat="1" ht="51.75" customHeight="1">
      <c r="A34" s="14">
        <v>5</v>
      </c>
      <c r="B34" s="25">
        <v>853</v>
      </c>
      <c r="C34" s="25">
        <v>85395</v>
      </c>
      <c r="D34" s="27" t="s">
        <v>165</v>
      </c>
      <c r="E34" s="31">
        <v>273056</v>
      </c>
      <c r="F34" s="31">
        <v>108035.72</v>
      </c>
      <c r="G34" s="31">
        <v>10815</v>
      </c>
      <c r="H34" s="31">
        <v>0</v>
      </c>
      <c r="I34" s="31">
        <v>0</v>
      </c>
      <c r="J34" s="24" t="s">
        <v>40</v>
      </c>
      <c r="K34" s="122">
        <v>4635</v>
      </c>
      <c r="L34" s="31">
        <v>92585.72</v>
      </c>
      <c r="M34" s="37" t="s">
        <v>8</v>
      </c>
    </row>
    <row r="35" spans="1:13" s="26" customFormat="1" ht="105">
      <c r="A35" s="57">
        <v>6</v>
      </c>
      <c r="B35" s="61">
        <v>900</v>
      </c>
      <c r="C35" s="58">
        <v>90002</v>
      </c>
      <c r="D35" s="60" t="s">
        <v>113</v>
      </c>
      <c r="E35" s="56">
        <v>1038490</v>
      </c>
      <c r="F35" s="56">
        <v>278000</v>
      </c>
      <c r="G35" s="56">
        <v>278000</v>
      </c>
      <c r="H35" s="31">
        <v>0</v>
      </c>
      <c r="I35" s="31">
        <v>0</v>
      </c>
      <c r="J35" s="24" t="s">
        <v>40</v>
      </c>
      <c r="K35" s="31">
        <v>0</v>
      </c>
      <c r="L35" s="31">
        <v>0</v>
      </c>
      <c r="M35" s="37" t="s">
        <v>0</v>
      </c>
    </row>
    <row r="36" spans="1:13" s="26" customFormat="1" ht="40.5" customHeight="1">
      <c r="A36" s="14">
        <v>7</v>
      </c>
      <c r="B36" s="28">
        <v>900</v>
      </c>
      <c r="C36" s="29">
        <v>90015</v>
      </c>
      <c r="D36" s="27" t="s">
        <v>64</v>
      </c>
      <c r="E36" s="31">
        <v>92000</v>
      </c>
      <c r="F36" s="31">
        <v>30000</v>
      </c>
      <c r="G36" s="31">
        <v>30000</v>
      </c>
      <c r="H36" s="31">
        <v>0</v>
      </c>
      <c r="I36" s="31">
        <v>0</v>
      </c>
      <c r="J36" s="24" t="s">
        <v>40</v>
      </c>
      <c r="K36" s="31">
        <v>0</v>
      </c>
      <c r="L36" s="31">
        <v>0</v>
      </c>
      <c r="M36" s="37" t="s">
        <v>0</v>
      </c>
    </row>
    <row r="37" spans="1:13" s="26" customFormat="1" ht="40.5" customHeight="1">
      <c r="A37" s="14">
        <v>8</v>
      </c>
      <c r="B37" s="25">
        <v>900</v>
      </c>
      <c r="C37" s="25">
        <v>90015</v>
      </c>
      <c r="D37" s="27" t="s">
        <v>74</v>
      </c>
      <c r="E37" s="31">
        <v>460000</v>
      </c>
      <c r="F37" s="31">
        <v>200000</v>
      </c>
      <c r="G37" s="31">
        <v>200000</v>
      </c>
      <c r="H37" s="31">
        <v>0</v>
      </c>
      <c r="I37" s="31">
        <v>0</v>
      </c>
      <c r="J37" s="24" t="s">
        <v>40</v>
      </c>
      <c r="K37" s="31">
        <v>0</v>
      </c>
      <c r="L37" s="31">
        <v>0</v>
      </c>
      <c r="M37" s="37" t="s">
        <v>0</v>
      </c>
    </row>
    <row r="38" spans="1:13" s="26" customFormat="1" ht="53.25" customHeight="1">
      <c r="A38" s="14">
        <v>9</v>
      </c>
      <c r="B38" s="28">
        <v>900</v>
      </c>
      <c r="C38" s="29">
        <v>90095</v>
      </c>
      <c r="D38" s="27" t="s">
        <v>129</v>
      </c>
      <c r="E38" s="31">
        <v>360000</v>
      </c>
      <c r="F38" s="31">
        <v>50000</v>
      </c>
      <c r="G38" s="31">
        <v>50000</v>
      </c>
      <c r="H38" s="31">
        <v>0</v>
      </c>
      <c r="I38" s="31">
        <v>0</v>
      </c>
      <c r="J38" s="24" t="s">
        <v>40</v>
      </c>
      <c r="K38" s="31">
        <v>0</v>
      </c>
      <c r="L38" s="31">
        <v>0</v>
      </c>
      <c r="M38" s="37" t="s">
        <v>0</v>
      </c>
    </row>
    <row r="39" spans="1:13" s="26" customFormat="1" ht="94.5" customHeight="1">
      <c r="A39" s="14">
        <v>10</v>
      </c>
      <c r="B39" s="28">
        <v>921</v>
      </c>
      <c r="C39" s="29">
        <v>92105</v>
      </c>
      <c r="D39" s="27" t="s">
        <v>61</v>
      </c>
      <c r="E39" s="31">
        <v>350000</v>
      </c>
      <c r="F39" s="31">
        <v>35000</v>
      </c>
      <c r="G39" s="31">
        <v>35000</v>
      </c>
      <c r="H39" s="31">
        <v>0</v>
      </c>
      <c r="I39" s="31">
        <v>0</v>
      </c>
      <c r="J39" s="24" t="s">
        <v>40</v>
      </c>
      <c r="K39" s="31">
        <v>0</v>
      </c>
      <c r="L39" s="31">
        <v>0</v>
      </c>
      <c r="M39" s="37" t="s">
        <v>0</v>
      </c>
    </row>
    <row r="40" spans="1:13" s="26" customFormat="1" ht="44.25" customHeight="1">
      <c r="A40" s="14">
        <v>11</v>
      </c>
      <c r="B40" s="28">
        <v>926</v>
      </c>
      <c r="C40" s="29">
        <v>92601</v>
      </c>
      <c r="D40" s="27" t="s">
        <v>60</v>
      </c>
      <c r="E40" s="31">
        <v>720000</v>
      </c>
      <c r="F40" s="31">
        <v>76356</v>
      </c>
      <c r="G40" s="31">
        <v>76356</v>
      </c>
      <c r="H40" s="31">
        <v>0</v>
      </c>
      <c r="I40" s="31">
        <v>0</v>
      </c>
      <c r="J40" s="24" t="s">
        <v>40</v>
      </c>
      <c r="K40" s="31">
        <v>0</v>
      </c>
      <c r="L40" s="31">
        <v>0</v>
      </c>
      <c r="M40" s="37" t="s">
        <v>0</v>
      </c>
    </row>
    <row r="41" spans="1:13" s="26" customFormat="1" ht="94.5" customHeight="1" hidden="1">
      <c r="A41" s="14"/>
      <c r="B41" s="28"/>
      <c r="C41" s="29"/>
      <c r="D41" s="27"/>
      <c r="E41" s="31"/>
      <c r="F41" s="31"/>
      <c r="G41" s="31"/>
      <c r="H41" s="31"/>
      <c r="I41" s="31"/>
      <c r="J41" s="24"/>
      <c r="K41" s="31"/>
      <c r="L41" s="31"/>
      <c r="M41" s="37"/>
    </row>
    <row r="42" spans="1:13" s="52" customFormat="1" ht="65.25" customHeight="1">
      <c r="A42" s="46">
        <v>12</v>
      </c>
      <c r="B42" s="47">
        <v>720</v>
      </c>
      <c r="C42" s="47">
        <v>72095</v>
      </c>
      <c r="D42" s="48" t="s">
        <v>58</v>
      </c>
      <c r="E42" s="49">
        <v>8397.12</v>
      </c>
      <c r="F42" s="49">
        <v>8397.12</v>
      </c>
      <c r="G42" s="49">
        <v>8397.12</v>
      </c>
      <c r="H42" s="49">
        <v>0</v>
      </c>
      <c r="I42" s="49">
        <v>0</v>
      </c>
      <c r="J42" s="50" t="s">
        <v>40</v>
      </c>
      <c r="K42" s="49">
        <v>0</v>
      </c>
      <c r="L42" s="49">
        <v>0</v>
      </c>
      <c r="M42" s="51" t="s">
        <v>0</v>
      </c>
    </row>
    <row r="43" spans="1:13" s="52" customFormat="1" ht="45" customHeight="1">
      <c r="A43" s="46">
        <v>13</v>
      </c>
      <c r="B43" s="47">
        <v>720</v>
      </c>
      <c r="C43" s="47">
        <v>72095</v>
      </c>
      <c r="D43" s="48" t="s">
        <v>59</v>
      </c>
      <c r="E43" s="49">
        <v>2322.71</v>
      </c>
      <c r="F43" s="49">
        <v>2322.71</v>
      </c>
      <c r="G43" s="49">
        <v>2322.71</v>
      </c>
      <c r="H43" s="49">
        <v>0</v>
      </c>
      <c r="I43" s="49">
        <v>0</v>
      </c>
      <c r="J43" s="50" t="s">
        <v>40</v>
      </c>
      <c r="K43" s="49">
        <v>0</v>
      </c>
      <c r="L43" s="49">
        <v>0</v>
      </c>
      <c r="M43" s="51" t="s">
        <v>0</v>
      </c>
    </row>
    <row r="44" spans="1:13" s="26" customFormat="1" ht="13.5" customHeight="1">
      <c r="A44" s="201" t="s">
        <v>62</v>
      </c>
      <c r="B44" s="201"/>
      <c r="C44" s="201"/>
      <c r="D44" s="201"/>
      <c r="E44" s="31">
        <f>SUM(E30:E43)</f>
        <v>4124265.83</v>
      </c>
      <c r="F44" s="31">
        <f aca="true" t="shared" si="0" ref="F44:L44">SUM(F30:F43)</f>
        <v>1003111.5499999999</v>
      </c>
      <c r="G44" s="31">
        <f t="shared" si="0"/>
        <v>905890.83</v>
      </c>
      <c r="H44" s="31">
        <f t="shared" si="0"/>
        <v>0</v>
      </c>
      <c r="I44" s="31">
        <f t="shared" si="0"/>
        <v>0</v>
      </c>
      <c r="J44" s="35"/>
      <c r="K44" s="31">
        <f t="shared" si="0"/>
        <v>4635</v>
      </c>
      <c r="L44" s="31">
        <f t="shared" si="0"/>
        <v>92585.72</v>
      </c>
      <c r="M44" s="14" t="s">
        <v>36</v>
      </c>
    </row>
    <row r="45" spans="1:13" s="26" customFormat="1" ht="12" customHeight="1">
      <c r="A45" s="201" t="s">
        <v>65</v>
      </c>
      <c r="B45" s="201"/>
      <c r="C45" s="201"/>
      <c r="D45" s="201"/>
      <c r="E45" s="31">
        <f>SUM(E28,E44)</f>
        <v>12017235.94</v>
      </c>
      <c r="F45" s="31">
        <f>SUM(F28,F44)</f>
        <v>3531305.53</v>
      </c>
      <c r="G45" s="31">
        <f>SUM(G28,G44)</f>
        <v>1977158.5899999999</v>
      </c>
      <c r="H45" s="31">
        <f>SUM(H28,H44)</f>
        <v>950000</v>
      </c>
      <c r="I45" s="31">
        <f>SUM(I28,I44)</f>
        <v>0</v>
      </c>
      <c r="J45" s="35"/>
      <c r="K45" s="31">
        <f>SUM(K28,K44)</f>
        <v>4635</v>
      </c>
      <c r="L45" s="31">
        <f>SUM(L28,L44)</f>
        <v>599511.94</v>
      </c>
      <c r="M45" s="14" t="s">
        <v>36</v>
      </c>
    </row>
    <row r="46" spans="1:10" ht="11.25">
      <c r="A46" s="11" t="s">
        <v>3</v>
      </c>
      <c r="J46" s="11" t="s">
        <v>1</v>
      </c>
    </row>
    <row r="47" ht="11.25">
      <c r="A47" s="11" t="s">
        <v>4</v>
      </c>
    </row>
    <row r="48" ht="11.25">
      <c r="A48" s="11" t="s">
        <v>5</v>
      </c>
    </row>
    <row r="49" ht="11.25">
      <c r="A49" s="11" t="s">
        <v>6</v>
      </c>
    </row>
    <row r="50" ht="11.25">
      <c r="A50" s="11" t="s">
        <v>7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5:D45"/>
    <mergeCell ref="A44:D44"/>
    <mergeCell ref="A28:D28"/>
    <mergeCell ref="C14:C17"/>
    <mergeCell ref="D14:D17"/>
    <mergeCell ref="A29:D29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2">
      <selection activeCell="G22" sqref="G2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28" customWidth="1"/>
    <col min="7" max="16384" width="9.125" style="1" customWidth="1"/>
  </cols>
  <sheetData>
    <row r="1" spans="5:6" ht="1.5" customHeight="1" hidden="1">
      <c r="E1" s="255"/>
      <c r="F1" s="256"/>
    </row>
    <row r="2" spans="1:6" ht="50.25" customHeight="1">
      <c r="A2" s="257" t="s">
        <v>215</v>
      </c>
      <c r="B2" s="258"/>
      <c r="C2" s="258"/>
      <c r="D2" s="258"/>
      <c r="E2" s="258"/>
      <c r="F2" s="258"/>
    </row>
    <row r="3" spans="1:10" ht="19.5" customHeight="1">
      <c r="A3" s="251" t="s">
        <v>145</v>
      </c>
      <c r="B3" s="251"/>
      <c r="C3" s="251"/>
      <c r="D3" s="251"/>
      <c r="E3" s="251"/>
      <c r="F3" s="251"/>
      <c r="G3" s="53"/>
      <c r="H3" s="53"/>
      <c r="I3" s="53"/>
      <c r="J3" s="53"/>
    </row>
    <row r="4" ht="19.5" customHeight="1">
      <c r="F4" s="125" t="s">
        <v>33</v>
      </c>
    </row>
    <row r="5" spans="1:6" s="44" customFormat="1" ht="19.5" customHeight="1">
      <c r="A5" s="41" t="s">
        <v>37</v>
      </c>
      <c r="B5" s="41" t="s">
        <v>22</v>
      </c>
      <c r="C5" s="41" t="s">
        <v>23</v>
      </c>
      <c r="D5" s="42" t="s">
        <v>24</v>
      </c>
      <c r="E5" s="41" t="s">
        <v>56</v>
      </c>
      <c r="F5" s="126" t="s">
        <v>35</v>
      </c>
    </row>
    <row r="6" spans="1:6" ht="7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127">
        <v>6</v>
      </c>
    </row>
    <row r="7" spans="1:6" ht="18.75" customHeight="1">
      <c r="A7" s="248" t="s">
        <v>48</v>
      </c>
      <c r="B7" s="249"/>
      <c r="C7" s="249"/>
      <c r="D7" s="249"/>
      <c r="E7" s="250"/>
      <c r="F7" s="116">
        <f>SUM(F8:F17)</f>
        <v>75000</v>
      </c>
    </row>
    <row r="8" spans="1:6" ht="19.5" customHeight="1" hidden="1">
      <c r="A8" s="4" t="s">
        <v>26</v>
      </c>
      <c r="B8" s="5">
        <v>801</v>
      </c>
      <c r="C8" s="5">
        <v>80101</v>
      </c>
      <c r="D8" s="5">
        <v>2590</v>
      </c>
      <c r="E8" s="168" t="s">
        <v>97</v>
      </c>
      <c r="F8" s="36"/>
    </row>
    <row r="9" spans="1:6" ht="20.25" customHeight="1" hidden="1">
      <c r="A9" s="4" t="s">
        <v>27</v>
      </c>
      <c r="B9" s="5">
        <v>801</v>
      </c>
      <c r="C9" s="5">
        <v>80103</v>
      </c>
      <c r="D9" s="5">
        <v>2590</v>
      </c>
      <c r="E9" s="253"/>
      <c r="F9" s="36"/>
    </row>
    <row r="10" spans="1:6" ht="19.5" customHeight="1" hidden="1">
      <c r="A10" s="4" t="s">
        <v>28</v>
      </c>
      <c r="B10" s="5">
        <v>801</v>
      </c>
      <c r="C10" s="5">
        <v>80106</v>
      </c>
      <c r="D10" s="5">
        <v>2590</v>
      </c>
      <c r="E10" s="254"/>
      <c r="F10" s="36"/>
    </row>
    <row r="11" spans="1:6" ht="20.25" customHeight="1" hidden="1">
      <c r="A11" s="4" t="s">
        <v>21</v>
      </c>
      <c r="B11" s="5">
        <v>801</v>
      </c>
      <c r="C11" s="5">
        <v>80101</v>
      </c>
      <c r="D11" s="5">
        <v>2590</v>
      </c>
      <c r="E11" s="168" t="s">
        <v>98</v>
      </c>
      <c r="F11" s="36"/>
    </row>
    <row r="12" spans="1:6" ht="20.25" customHeight="1" hidden="1">
      <c r="A12" s="4" t="s">
        <v>30</v>
      </c>
      <c r="B12" s="5">
        <v>801</v>
      </c>
      <c r="C12" s="5">
        <v>80103</v>
      </c>
      <c r="D12" s="5">
        <v>2590</v>
      </c>
      <c r="E12" s="253"/>
      <c r="F12" s="36"/>
    </row>
    <row r="13" spans="1:6" ht="22.5" customHeight="1" hidden="1">
      <c r="A13" s="4" t="s">
        <v>31</v>
      </c>
      <c r="B13" s="5">
        <v>801</v>
      </c>
      <c r="C13" s="5">
        <v>80106</v>
      </c>
      <c r="D13" s="5">
        <v>2590</v>
      </c>
      <c r="E13" s="254"/>
      <c r="F13" s="36"/>
    </row>
    <row r="14" spans="1:6" ht="21.75" customHeight="1" hidden="1">
      <c r="A14" s="4" t="s">
        <v>96</v>
      </c>
      <c r="B14" s="5">
        <v>801</v>
      </c>
      <c r="C14" s="5">
        <v>80101</v>
      </c>
      <c r="D14" s="5">
        <v>2590</v>
      </c>
      <c r="E14" s="168" t="s">
        <v>99</v>
      </c>
      <c r="F14" s="36"/>
    </row>
    <row r="15" spans="1:6" ht="21" customHeight="1" hidden="1">
      <c r="A15" s="4" t="s">
        <v>100</v>
      </c>
      <c r="B15" s="5">
        <v>801</v>
      </c>
      <c r="C15" s="5">
        <v>80103</v>
      </c>
      <c r="D15" s="5">
        <v>2590</v>
      </c>
      <c r="E15" s="253"/>
      <c r="F15" s="36"/>
    </row>
    <row r="16" spans="1:6" ht="19.5" customHeight="1" hidden="1">
      <c r="A16" s="4" t="s">
        <v>101</v>
      </c>
      <c r="B16" s="5">
        <v>801</v>
      </c>
      <c r="C16" s="5">
        <v>80106</v>
      </c>
      <c r="D16" s="5">
        <v>2590</v>
      </c>
      <c r="E16" s="254"/>
      <c r="F16" s="36"/>
    </row>
    <row r="17" spans="1:6" ht="41.25" customHeight="1">
      <c r="A17" s="4" t="s">
        <v>26</v>
      </c>
      <c r="B17" s="5">
        <v>921</v>
      </c>
      <c r="C17" s="5">
        <v>92116</v>
      </c>
      <c r="D17" s="5">
        <v>2480</v>
      </c>
      <c r="E17" s="16" t="s">
        <v>47</v>
      </c>
      <c r="F17" s="36">
        <v>75000</v>
      </c>
    </row>
    <row r="18" spans="1:6" ht="32.25" customHeight="1">
      <c r="A18" s="248" t="s">
        <v>49</v>
      </c>
      <c r="B18" s="249"/>
      <c r="C18" s="249"/>
      <c r="D18" s="249"/>
      <c r="E18" s="250"/>
      <c r="F18" s="116">
        <f>SUM(F19:F30)</f>
        <v>1409908</v>
      </c>
    </row>
    <row r="19" spans="1:6" s="6" customFormat="1" ht="19.5" customHeight="1">
      <c r="A19" s="4" t="s">
        <v>26</v>
      </c>
      <c r="B19" s="5">
        <v>801</v>
      </c>
      <c r="C19" s="5">
        <v>80101</v>
      </c>
      <c r="D19" s="5">
        <v>2590</v>
      </c>
      <c r="E19" s="168" t="s">
        <v>97</v>
      </c>
      <c r="F19" s="36">
        <v>398676.85</v>
      </c>
    </row>
    <row r="20" spans="1:6" s="6" customFormat="1" ht="19.5" customHeight="1">
      <c r="A20" s="4" t="s">
        <v>27</v>
      </c>
      <c r="B20" s="5">
        <v>801</v>
      </c>
      <c r="C20" s="5">
        <v>80150</v>
      </c>
      <c r="D20" s="5">
        <v>2590</v>
      </c>
      <c r="E20" s="252"/>
      <c r="F20" s="36">
        <v>11658</v>
      </c>
    </row>
    <row r="21" spans="1:6" ht="20.25" customHeight="1">
      <c r="A21" s="4" t="s">
        <v>28</v>
      </c>
      <c r="B21" s="5">
        <v>801</v>
      </c>
      <c r="C21" s="5">
        <v>80103</v>
      </c>
      <c r="D21" s="5">
        <v>2590</v>
      </c>
      <c r="E21" s="253"/>
      <c r="F21" s="36">
        <v>91352</v>
      </c>
    </row>
    <row r="22" spans="1:6" ht="20.25" customHeight="1">
      <c r="A22" s="4" t="s">
        <v>21</v>
      </c>
      <c r="B22" s="5">
        <v>801</v>
      </c>
      <c r="C22" s="5">
        <v>80106</v>
      </c>
      <c r="D22" s="5">
        <v>2590</v>
      </c>
      <c r="E22" s="253"/>
      <c r="F22" s="36">
        <v>61812</v>
      </c>
    </row>
    <row r="23" spans="1:6" s="6" customFormat="1" ht="20.25" customHeight="1">
      <c r="A23" s="4" t="s">
        <v>30</v>
      </c>
      <c r="B23" s="5">
        <v>801</v>
      </c>
      <c r="C23" s="5">
        <v>80101</v>
      </c>
      <c r="D23" s="5">
        <v>2590</v>
      </c>
      <c r="E23" s="168" t="s">
        <v>98</v>
      </c>
      <c r="F23" s="36">
        <v>448024.85</v>
      </c>
    </row>
    <row r="24" spans="1:6" s="6" customFormat="1" ht="20.25" customHeight="1">
      <c r="A24" s="4" t="s">
        <v>31</v>
      </c>
      <c r="B24" s="5">
        <v>801</v>
      </c>
      <c r="C24" s="5">
        <v>80150</v>
      </c>
      <c r="D24" s="5">
        <v>2590</v>
      </c>
      <c r="E24" s="252"/>
      <c r="F24" s="36">
        <v>11658</v>
      </c>
    </row>
    <row r="25" spans="1:6" ht="20.25" customHeight="1">
      <c r="A25" s="4" t="s">
        <v>96</v>
      </c>
      <c r="B25" s="5">
        <v>801</v>
      </c>
      <c r="C25" s="5">
        <v>80103</v>
      </c>
      <c r="D25" s="5">
        <v>2590</v>
      </c>
      <c r="E25" s="253"/>
      <c r="F25" s="36">
        <v>84328</v>
      </c>
    </row>
    <row r="26" spans="1:6" ht="22.5" customHeight="1">
      <c r="A26" s="4" t="s">
        <v>100</v>
      </c>
      <c r="B26" s="5">
        <v>801</v>
      </c>
      <c r="C26" s="5">
        <v>80106</v>
      </c>
      <c r="D26" s="5">
        <v>2590</v>
      </c>
      <c r="E26" s="253"/>
      <c r="F26" s="36">
        <v>107492</v>
      </c>
    </row>
    <row r="27" spans="1:6" ht="21.75" customHeight="1">
      <c r="A27" s="4" t="s">
        <v>101</v>
      </c>
      <c r="B27" s="5">
        <v>801</v>
      </c>
      <c r="C27" s="5">
        <v>80101</v>
      </c>
      <c r="D27" s="5">
        <v>2590</v>
      </c>
      <c r="E27" s="150" t="s">
        <v>99</v>
      </c>
      <c r="F27" s="36">
        <v>82516</v>
      </c>
    </row>
    <row r="28" spans="1:6" ht="21" customHeight="1">
      <c r="A28" s="4" t="s">
        <v>109</v>
      </c>
      <c r="B28" s="5">
        <v>801</v>
      </c>
      <c r="C28" s="5">
        <v>80103</v>
      </c>
      <c r="D28" s="5">
        <v>2590</v>
      </c>
      <c r="E28" s="182"/>
      <c r="F28" s="36">
        <v>52308</v>
      </c>
    </row>
    <row r="29" spans="1:6" ht="19.5" customHeight="1">
      <c r="A29" s="138" t="s">
        <v>169</v>
      </c>
      <c r="B29" s="76">
        <v>801</v>
      </c>
      <c r="C29" s="76">
        <v>80106</v>
      </c>
      <c r="D29" s="76">
        <v>2590</v>
      </c>
      <c r="E29" s="182"/>
      <c r="F29" s="82">
        <v>45424</v>
      </c>
    </row>
    <row r="30" spans="1:6" s="6" customFormat="1" ht="19.5" customHeight="1">
      <c r="A30" s="4" t="s">
        <v>197</v>
      </c>
      <c r="B30" s="5">
        <v>801</v>
      </c>
      <c r="C30" s="5">
        <v>80150</v>
      </c>
      <c r="D30" s="5">
        <v>2590</v>
      </c>
      <c r="E30" s="151"/>
      <c r="F30" s="36">
        <v>14658.3</v>
      </c>
    </row>
    <row r="31" spans="1:6" s="15" customFormat="1" ht="30" customHeight="1">
      <c r="A31" s="147" t="s">
        <v>44</v>
      </c>
      <c r="B31" s="247"/>
      <c r="C31" s="247"/>
      <c r="D31" s="247"/>
      <c r="E31" s="148"/>
      <c r="F31" s="99">
        <f>SUM(F7,F18)</f>
        <v>1484908</v>
      </c>
    </row>
  </sheetData>
  <sheetProtection/>
  <mergeCells count="12">
    <mergeCell ref="E1:F1"/>
    <mergeCell ref="A2:F2"/>
    <mergeCell ref="A31:E31"/>
    <mergeCell ref="A7:E7"/>
    <mergeCell ref="A18:E18"/>
    <mergeCell ref="A3:F3"/>
    <mergeCell ref="E19:E22"/>
    <mergeCell ref="E23:E26"/>
    <mergeCell ref="E8:E10"/>
    <mergeCell ref="E11:E13"/>
    <mergeCell ref="E14:E16"/>
    <mergeCell ref="E27:E3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4">
      <selection activeCell="I9" sqref="I9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59" t="s">
        <v>216</v>
      </c>
      <c r="G1" s="259"/>
      <c r="H1" s="259"/>
    </row>
    <row r="2" spans="2:8" ht="15" customHeight="1">
      <c r="B2" s="260" t="s">
        <v>146</v>
      </c>
      <c r="C2" s="260"/>
      <c r="D2" s="260"/>
      <c r="E2" s="260"/>
      <c r="F2" s="260"/>
      <c r="G2" s="260"/>
      <c r="H2" s="260"/>
    </row>
    <row r="3" spans="2:8" s="43" customFormat="1" ht="38.25" customHeight="1">
      <c r="B3" s="113" t="s">
        <v>37</v>
      </c>
      <c r="C3" s="113" t="s">
        <v>22</v>
      </c>
      <c r="D3" s="113" t="s">
        <v>23</v>
      </c>
      <c r="E3" s="114" t="s">
        <v>24</v>
      </c>
      <c r="F3" s="113" t="s">
        <v>55</v>
      </c>
      <c r="G3" s="115" t="s">
        <v>54</v>
      </c>
      <c r="H3" s="115" t="s">
        <v>35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3.5" customHeight="1">
      <c r="B5" s="248" t="s">
        <v>48</v>
      </c>
      <c r="C5" s="249"/>
      <c r="D5" s="249"/>
      <c r="E5" s="249"/>
      <c r="F5" s="249"/>
      <c r="G5" s="261"/>
      <c r="H5" s="116">
        <f>SUM(H6:H10)</f>
        <v>555000</v>
      </c>
    </row>
    <row r="6" spans="2:8" s="1" customFormat="1" ht="90" customHeight="1" hidden="1">
      <c r="B6" s="18">
        <v>1</v>
      </c>
      <c r="C6" s="5">
        <v>600</v>
      </c>
      <c r="D6" s="5">
        <v>60014</v>
      </c>
      <c r="E6" s="5">
        <v>6300</v>
      </c>
      <c r="F6" s="16" t="s">
        <v>53</v>
      </c>
      <c r="G6" s="16" t="s">
        <v>2</v>
      </c>
      <c r="H6" s="36">
        <v>0</v>
      </c>
    </row>
    <row r="7" spans="2:8" s="6" customFormat="1" ht="86.25" customHeight="1" hidden="1">
      <c r="B7" s="18">
        <v>2</v>
      </c>
      <c r="C7" s="5">
        <v>600</v>
      </c>
      <c r="D7" s="5">
        <v>60014</v>
      </c>
      <c r="E7" s="5">
        <v>6300</v>
      </c>
      <c r="F7" s="16" t="s">
        <v>52</v>
      </c>
      <c r="G7" s="16" t="s">
        <v>2</v>
      </c>
      <c r="H7" s="36">
        <v>0</v>
      </c>
    </row>
    <row r="8" spans="2:8" s="6" customFormat="1" ht="108.75" customHeight="1">
      <c r="B8" s="110">
        <v>1</v>
      </c>
      <c r="C8" s="111">
        <v>600</v>
      </c>
      <c r="D8" s="111">
        <v>60014</v>
      </c>
      <c r="E8" s="111">
        <v>6300</v>
      </c>
      <c r="F8" s="131" t="s">
        <v>171</v>
      </c>
      <c r="G8" s="55" t="s">
        <v>2</v>
      </c>
      <c r="H8" s="117">
        <v>550000</v>
      </c>
    </row>
    <row r="9" spans="2:8" s="6" customFormat="1" ht="85.5" customHeight="1">
      <c r="B9" s="110">
        <v>2</v>
      </c>
      <c r="C9" s="111">
        <v>851</v>
      </c>
      <c r="D9" s="111">
        <v>85121</v>
      </c>
      <c r="E9" s="111">
        <v>2560</v>
      </c>
      <c r="F9" s="55" t="s">
        <v>217</v>
      </c>
      <c r="G9" s="112" t="s">
        <v>50</v>
      </c>
      <c r="H9" s="117">
        <v>5000</v>
      </c>
    </row>
    <row r="10" spans="2:8" s="1" customFormat="1" ht="55.5" customHeight="1" hidden="1">
      <c r="B10" s="4"/>
      <c r="C10" s="5"/>
      <c r="D10" s="5"/>
      <c r="E10" s="5"/>
      <c r="F10" s="16"/>
      <c r="G10" s="9"/>
      <c r="H10" s="54"/>
    </row>
    <row r="11" spans="2:8" s="1" customFormat="1" ht="14.25" customHeight="1">
      <c r="B11" s="248" t="s">
        <v>49</v>
      </c>
      <c r="C11" s="249"/>
      <c r="D11" s="249"/>
      <c r="E11" s="249"/>
      <c r="F11" s="249"/>
      <c r="G11" s="261"/>
      <c r="H11" s="116">
        <f>SUM(H12:H30)</f>
        <v>157632.99</v>
      </c>
    </row>
    <row r="12" spans="2:8" s="6" customFormat="1" ht="41.25" customHeight="1">
      <c r="B12" s="110">
        <v>1</v>
      </c>
      <c r="C12" s="111">
        <v>754</v>
      </c>
      <c r="D12" s="111">
        <v>75412</v>
      </c>
      <c r="E12" s="111">
        <v>2820</v>
      </c>
      <c r="F12" s="55" t="s">
        <v>103</v>
      </c>
      <c r="G12" s="55" t="s">
        <v>102</v>
      </c>
      <c r="H12" s="117">
        <v>45000</v>
      </c>
    </row>
    <row r="13" spans="2:8" s="6" customFormat="1" ht="38.25" customHeight="1">
      <c r="B13" s="110">
        <v>2</v>
      </c>
      <c r="C13" s="111">
        <v>754</v>
      </c>
      <c r="D13" s="111">
        <v>75412</v>
      </c>
      <c r="E13" s="111">
        <v>2820</v>
      </c>
      <c r="F13" s="55" t="s">
        <v>104</v>
      </c>
      <c r="G13" s="55" t="s">
        <v>118</v>
      </c>
      <c r="H13" s="117">
        <v>30000</v>
      </c>
    </row>
    <row r="14" spans="2:8" s="6" customFormat="1" ht="37.5" customHeight="1">
      <c r="B14" s="110">
        <v>3</v>
      </c>
      <c r="C14" s="111">
        <v>754</v>
      </c>
      <c r="D14" s="111">
        <v>75412</v>
      </c>
      <c r="E14" s="111">
        <v>2820</v>
      </c>
      <c r="F14" s="55" t="s">
        <v>103</v>
      </c>
      <c r="G14" s="55" t="s">
        <v>117</v>
      </c>
      <c r="H14" s="117">
        <v>45000</v>
      </c>
    </row>
    <row r="15" spans="2:8" s="132" customFormat="1" ht="103.5" customHeight="1">
      <c r="B15" s="133">
        <v>4</v>
      </c>
      <c r="C15" s="134">
        <v>801</v>
      </c>
      <c r="D15" s="134">
        <v>80101</v>
      </c>
      <c r="E15" s="134">
        <v>2820</v>
      </c>
      <c r="F15" s="135" t="s">
        <v>196</v>
      </c>
      <c r="G15" s="136" t="s">
        <v>99</v>
      </c>
      <c r="H15" s="137">
        <v>792</v>
      </c>
    </row>
    <row r="16" spans="2:8" s="132" customFormat="1" ht="103.5" customHeight="1">
      <c r="B16" s="133">
        <v>5</v>
      </c>
      <c r="C16" s="134">
        <v>801</v>
      </c>
      <c r="D16" s="134">
        <v>80150</v>
      </c>
      <c r="E16" s="134">
        <v>2820</v>
      </c>
      <c r="F16" s="135" t="s">
        <v>196</v>
      </c>
      <c r="G16" s="136" t="s">
        <v>99</v>
      </c>
      <c r="H16" s="137">
        <v>767.17</v>
      </c>
    </row>
    <row r="17" spans="2:8" s="132" customFormat="1" ht="72" customHeight="1">
      <c r="B17" s="133">
        <v>6</v>
      </c>
      <c r="C17" s="134">
        <v>801</v>
      </c>
      <c r="D17" s="134">
        <v>80101</v>
      </c>
      <c r="E17" s="134">
        <v>2830</v>
      </c>
      <c r="F17" s="135" t="s">
        <v>196</v>
      </c>
      <c r="G17" s="136" t="s">
        <v>97</v>
      </c>
      <c r="H17" s="137">
        <v>2623.55</v>
      </c>
    </row>
    <row r="18" spans="2:8" s="132" customFormat="1" ht="81" customHeight="1">
      <c r="B18" s="133">
        <v>7</v>
      </c>
      <c r="C18" s="134">
        <v>801</v>
      </c>
      <c r="D18" s="134">
        <v>80101</v>
      </c>
      <c r="E18" s="134">
        <v>2830</v>
      </c>
      <c r="F18" s="135" t="s">
        <v>196</v>
      </c>
      <c r="G18" s="136" t="s">
        <v>98</v>
      </c>
      <c r="H18" s="137">
        <v>2950.27</v>
      </c>
    </row>
    <row r="19" spans="2:8" s="6" customFormat="1" ht="86.25" customHeight="1">
      <c r="B19" s="110">
        <v>8</v>
      </c>
      <c r="C19" s="111">
        <v>851</v>
      </c>
      <c r="D19" s="111">
        <v>85154</v>
      </c>
      <c r="E19" s="111">
        <v>2360</v>
      </c>
      <c r="F19" s="55" t="s">
        <v>195</v>
      </c>
      <c r="G19" s="55" t="s">
        <v>183</v>
      </c>
      <c r="H19" s="117">
        <v>3600</v>
      </c>
    </row>
    <row r="20" spans="2:8" s="6" customFormat="1" ht="95.25" customHeight="1">
      <c r="B20" s="110">
        <v>9</v>
      </c>
      <c r="C20" s="111">
        <v>851</v>
      </c>
      <c r="D20" s="111">
        <v>85154</v>
      </c>
      <c r="E20" s="111">
        <v>2360</v>
      </c>
      <c r="F20" s="55" t="s">
        <v>194</v>
      </c>
      <c r="G20" s="55" t="s">
        <v>189</v>
      </c>
      <c r="H20" s="117">
        <v>3700</v>
      </c>
    </row>
    <row r="21" spans="2:8" s="6" customFormat="1" ht="93.75" customHeight="1">
      <c r="B21" s="110">
        <v>10</v>
      </c>
      <c r="C21" s="111">
        <v>851</v>
      </c>
      <c r="D21" s="111">
        <v>85154</v>
      </c>
      <c r="E21" s="111">
        <v>2360</v>
      </c>
      <c r="F21" s="55" t="s">
        <v>190</v>
      </c>
      <c r="G21" s="55" t="s">
        <v>191</v>
      </c>
      <c r="H21" s="117">
        <v>3600</v>
      </c>
    </row>
    <row r="22" spans="2:8" s="6" customFormat="1" ht="91.5" customHeight="1">
      <c r="B22" s="110">
        <v>11</v>
      </c>
      <c r="C22" s="111">
        <v>851</v>
      </c>
      <c r="D22" s="111">
        <v>85154</v>
      </c>
      <c r="E22" s="111">
        <v>2360</v>
      </c>
      <c r="F22" s="55" t="s">
        <v>193</v>
      </c>
      <c r="G22" s="55" t="s">
        <v>192</v>
      </c>
      <c r="H22" s="117">
        <v>3600</v>
      </c>
    </row>
    <row r="23" spans="2:8" s="6" customFormat="1" ht="100.5" customHeight="1">
      <c r="B23" s="110">
        <v>12</v>
      </c>
      <c r="C23" s="111">
        <v>921</v>
      </c>
      <c r="D23" s="111">
        <v>92105</v>
      </c>
      <c r="E23" s="111">
        <v>2360</v>
      </c>
      <c r="F23" s="68" t="s">
        <v>184</v>
      </c>
      <c r="G23" s="55" t="s">
        <v>173</v>
      </c>
      <c r="H23" s="117">
        <v>2400</v>
      </c>
    </row>
    <row r="24" spans="2:8" s="6" customFormat="1" ht="110.25" customHeight="1">
      <c r="B24" s="110">
        <v>13</v>
      </c>
      <c r="C24" s="111">
        <v>921</v>
      </c>
      <c r="D24" s="111">
        <v>92105</v>
      </c>
      <c r="E24" s="111">
        <v>2360</v>
      </c>
      <c r="F24" s="68" t="s">
        <v>185</v>
      </c>
      <c r="G24" s="55" t="s">
        <v>174</v>
      </c>
      <c r="H24" s="117">
        <v>2400</v>
      </c>
    </row>
    <row r="25" spans="2:8" s="6" customFormat="1" ht="86.25" customHeight="1">
      <c r="B25" s="110">
        <v>14</v>
      </c>
      <c r="C25" s="111">
        <v>921</v>
      </c>
      <c r="D25" s="111">
        <v>92105</v>
      </c>
      <c r="E25" s="111">
        <v>2360</v>
      </c>
      <c r="F25" s="68" t="s">
        <v>176</v>
      </c>
      <c r="G25" s="55" t="s">
        <v>175</v>
      </c>
      <c r="H25" s="117">
        <v>2137</v>
      </c>
    </row>
    <row r="26" spans="2:8" s="6" customFormat="1" ht="98.25" customHeight="1">
      <c r="B26" s="110">
        <v>15</v>
      </c>
      <c r="C26" s="111">
        <v>921</v>
      </c>
      <c r="D26" s="111">
        <v>92105</v>
      </c>
      <c r="E26" s="111">
        <v>2360</v>
      </c>
      <c r="F26" s="68" t="s">
        <v>178</v>
      </c>
      <c r="G26" s="55" t="s">
        <v>177</v>
      </c>
      <c r="H26" s="117">
        <v>1063</v>
      </c>
    </row>
    <row r="27" spans="2:8" s="6" customFormat="1" ht="120.75" customHeight="1">
      <c r="B27" s="110">
        <v>16</v>
      </c>
      <c r="C27" s="111">
        <v>926</v>
      </c>
      <c r="D27" s="111">
        <v>92605</v>
      </c>
      <c r="E27" s="111">
        <v>2360</v>
      </c>
      <c r="F27" s="55" t="s">
        <v>179</v>
      </c>
      <c r="G27" s="55" t="s">
        <v>188</v>
      </c>
      <c r="H27" s="117">
        <v>2000</v>
      </c>
    </row>
    <row r="28" spans="2:8" s="6" customFormat="1" ht="111" customHeight="1">
      <c r="B28" s="110">
        <v>17</v>
      </c>
      <c r="C28" s="111">
        <v>926</v>
      </c>
      <c r="D28" s="111">
        <v>92605</v>
      </c>
      <c r="E28" s="111">
        <v>2360</v>
      </c>
      <c r="F28" s="55" t="s">
        <v>182</v>
      </c>
      <c r="G28" s="55" t="s">
        <v>180</v>
      </c>
      <c r="H28" s="117">
        <v>2245</v>
      </c>
    </row>
    <row r="29" spans="2:8" s="6" customFormat="1" ht="98.25" customHeight="1">
      <c r="B29" s="110">
        <v>18</v>
      </c>
      <c r="C29" s="111">
        <v>926</v>
      </c>
      <c r="D29" s="111">
        <v>92605</v>
      </c>
      <c r="E29" s="111">
        <v>2360</v>
      </c>
      <c r="F29" s="55" t="s">
        <v>186</v>
      </c>
      <c r="G29" s="55" t="s">
        <v>181</v>
      </c>
      <c r="H29" s="117">
        <v>1500</v>
      </c>
    </row>
    <row r="30" spans="2:8" s="6" customFormat="1" ht="88.5" customHeight="1">
      <c r="B30" s="110">
        <v>19</v>
      </c>
      <c r="C30" s="111">
        <v>926</v>
      </c>
      <c r="D30" s="111">
        <v>92605</v>
      </c>
      <c r="E30" s="111">
        <v>2360</v>
      </c>
      <c r="F30" s="55" t="s">
        <v>187</v>
      </c>
      <c r="G30" s="55" t="s">
        <v>183</v>
      </c>
      <c r="H30" s="117">
        <v>2255</v>
      </c>
    </row>
    <row r="31" spans="2:8" ht="2.25" customHeight="1" hidden="1">
      <c r="B31" s="17"/>
      <c r="C31" s="17"/>
      <c r="D31" s="17"/>
      <c r="E31" s="17"/>
      <c r="F31" s="17"/>
      <c r="G31" s="17"/>
      <c r="H31" s="118"/>
    </row>
    <row r="32" spans="2:8" s="67" customFormat="1" ht="130.5" customHeight="1" hidden="1">
      <c r="B32" s="63" t="s">
        <v>114</v>
      </c>
      <c r="C32" s="64">
        <v>926</v>
      </c>
      <c r="D32" s="64">
        <v>92605</v>
      </c>
      <c r="E32" s="64">
        <v>2820</v>
      </c>
      <c r="F32" s="65" t="s">
        <v>115</v>
      </c>
      <c r="G32" s="66" t="s">
        <v>116</v>
      </c>
      <c r="H32" s="119">
        <v>0</v>
      </c>
    </row>
    <row r="33" spans="2:8" s="8" customFormat="1" ht="14.25" customHeight="1">
      <c r="B33" s="147" t="s">
        <v>44</v>
      </c>
      <c r="C33" s="247"/>
      <c r="D33" s="247"/>
      <c r="E33" s="247"/>
      <c r="F33" s="148"/>
      <c r="G33" s="19"/>
      <c r="H33" s="120">
        <f>SUM(H5,H11)</f>
        <v>712632.99</v>
      </c>
    </row>
  </sheetData>
  <sheetProtection/>
  <mergeCells count="5">
    <mergeCell ref="F1:H1"/>
    <mergeCell ref="B2:H2"/>
    <mergeCell ref="B33:F33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2015-11-20T09:09:09Z</cp:lastPrinted>
  <dcterms:created xsi:type="dcterms:W3CDTF">1998-12-09T13:02:10Z</dcterms:created>
  <dcterms:modified xsi:type="dcterms:W3CDTF">2015-11-20T09:33:36Z</dcterms:modified>
  <cp:category/>
  <cp:version/>
  <cp:contentType/>
  <cp:contentStatus/>
</cp:coreProperties>
</file>