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2010" sheetId="1" r:id="rId1"/>
  </sheets>
  <definedNames>
    <definedName name="_xlnm.Print_Area" localSheetId="0">'2010'!$A$1:$I$151</definedName>
    <definedName name="_xlnm.Print_Titles" localSheetId="0">'2010'!$8:$8</definedName>
  </definedNames>
  <calcPr fullCalcOnLoad="1"/>
</workbook>
</file>

<file path=xl/sharedStrings.xml><?xml version="1.0" encoding="utf-8"?>
<sst xmlns="http://schemas.openxmlformats.org/spreadsheetml/2006/main" count="154" uniqueCount="47">
  <si>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</si>
  <si>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</si>
  <si>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</si>
  <si>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</si>
  <si>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</si>
  <si>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</si>
  <si>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PLAN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</si>
  <si>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</si>
  <si>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</si>
  <si>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</si>
  <si>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</si>
  <si>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</si>
  <si>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</si>
  <si>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</si>
  <si>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</si>
  <si>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</si>
  <si>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</si>
  <si>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</si>
  <si>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</si>
  <si>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</si>
  <si>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</si>
  <si>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</si>
  <si>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</si>
  <si>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</si>
  <si>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</si>
  <si>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</si>
  <si>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</si>
  <si>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 xml:space="preserve">                                     Załącznik Nr 1      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</si>
  <si>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</si>
  <si>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</si>
  <si>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</si>
  <si>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</si>
  <si>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</si>
  <si>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</si>
  <si>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Szkolenia pracowników niebęących członkami korpusu służby cywilnej</t>
  </si>
  <si>
    <t>Pomoc społeczna</t>
  </si>
  <si>
    <t>Świadczenia rodzinne, świadczonez funduszu alimentacyjnego oraz składki na ubezpieczenia emerytlane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</si>
  <si>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</si>
  <si>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</si>
  <si>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</si>
  <si>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</si>
  <si>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Zakup usług dostepu do sieci Internet</t>
  </si>
  <si>
    <t>Odpisy na zakładowy fundusz świadczeń socjalnych</t>
  </si>
  <si>
    <t>Składki na ubezpieczeniae zdrowotne</t>
  </si>
  <si>
    <t>do Zarządzenia Nr 8/2012</t>
  </si>
  <si>
    <t>z dnia 24 stycznia 2012 r.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</si>
  <si>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jednodtce samorządu terytorialnego odrębnymi ustawami na 2012 rok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</si>
</sst>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name val="Times New Roman CE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3" fillId="26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3" fillId="26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31" fillId="4" borderId="10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0" fillId="0" borderId="10" xfId="0" applyNumberFormat="1" applyFont="1" applyBorder="1" applyAlignment="1">
      <alignment horizontal="right" vertical="center" wrapText="1"/>
    </xf>
    <xf numFmtId="0" fontId="32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32" fillId="0" borderId="10" xfId="0" applyNumberFormat="1" applyFont="1" applyBorder="1" applyAlignment="1">
      <alignment horizontal="right" vertical="center" wrapText="1"/>
    </xf>
    <xf numFmtId="4" fontId="32" fillId="0" borderId="11" xfId="0" applyNumberFormat="1" applyFont="1" applyBorder="1" applyAlignment="1">
      <alignment horizontal="right" vertical="center" wrapText="1"/>
    </xf>
    <xf numFmtId="0" fontId="33" fillId="0" borderId="0" xfId="0" applyFont="1" applyAlignment="1">
      <alignment/>
    </xf>
    <xf numFmtId="0" fontId="32" fillId="0" borderId="17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32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32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3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35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3" fillId="26" borderId="20" xfId="0" applyNumberFormat="1" applyFont="1" applyFill="1" applyBorder="1" applyAlignment="1" applyProtection="1">
      <alignment horizontal="left" vertical="center" wrapText="1"/>
      <protection locked="0"/>
    </xf>
    <xf numFmtId="49" fontId="13" fillId="26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SheetLayoutView="100" zoomScalePageLayoutView="0" workbookViewId="0" topLeftCell="A86">
      <selection activeCell="J87" sqref="J87"/>
    </sheetView>
  </sheetViews>
  <sheetFormatPr defaultColWidth="9.00390625" defaultRowHeight="12.75"/>
  <cols>
    <col min="1" max="1" width="5.375" style="0" customWidth="1"/>
    <col min="2" max="2" width="8.875" style="0" bestFit="1" customWidth="1"/>
    <col min="3" max="3" width="11.375" style="0" customWidth="1"/>
    <col min="4" max="4" width="47.875" style="0" customWidth="1"/>
    <col min="5" max="5" width="14.375" style="0" customWidth="1"/>
    <col min="6" max="7" width="12.75390625" style="0" hidden="1" customWidth="1"/>
    <col min="8" max="8" width="2.625" style="0" hidden="1" customWidth="1"/>
    <col min="9" max="9" width="12.875" style="0" customWidth="1"/>
  </cols>
  <sheetData>
    <row r="1" spans="1:9" ht="14.25" customHeight="1">
      <c r="A1" s="1"/>
      <c r="B1" s="1"/>
      <c r="C1" s="1"/>
      <c r="D1" s="31"/>
      <c r="E1" s="61" t="s">
        <v>27</v>
      </c>
      <c r="F1" s="61"/>
      <c r="G1" s="61"/>
      <c r="H1" s="61"/>
      <c r="I1" s="61"/>
    </row>
    <row r="2" spans="1:9" ht="15" customHeight="1">
      <c r="A2" s="1"/>
      <c r="B2" s="1"/>
      <c r="C2" s="1"/>
      <c r="D2" s="31"/>
      <c r="E2" s="62" t="s">
        <v>44</v>
      </c>
      <c r="F2" s="62"/>
      <c r="G2" s="62"/>
      <c r="H2" s="62"/>
      <c r="I2" s="62"/>
    </row>
    <row r="3" spans="1:9" ht="15" customHeight="1">
      <c r="A3" s="1"/>
      <c r="B3" s="1"/>
      <c r="C3" s="1"/>
      <c r="D3" s="31"/>
      <c r="E3" s="62" t="s">
        <v>14</v>
      </c>
      <c r="F3" s="62"/>
      <c r="G3" s="62"/>
      <c r="H3" s="62"/>
      <c r="I3" s="62"/>
    </row>
    <row r="4" spans="1:9" ht="15" customHeight="1">
      <c r="A4" s="1"/>
      <c r="B4" s="1"/>
      <c r="C4" s="1"/>
      <c r="D4" s="31"/>
      <c r="E4" s="62" t="s">
        <v>45</v>
      </c>
      <c r="F4" s="62"/>
      <c r="G4" s="62"/>
      <c r="H4" s="62"/>
      <c r="I4" s="62"/>
    </row>
    <row r="5" spans="1:9" ht="52.5" customHeight="1">
      <c r="A5" s="58" t="s">
        <v>46</v>
      </c>
      <c r="B5" s="59"/>
      <c r="C5" s="59"/>
      <c r="D5" s="59"/>
      <c r="E5" s="59"/>
      <c r="F5" s="60"/>
      <c r="G5" s="60"/>
      <c r="H5" s="60"/>
      <c r="I5" s="60"/>
    </row>
    <row r="6" spans="1:9" ht="12.75">
      <c r="A6" s="1"/>
      <c r="B6" s="1"/>
      <c r="C6" s="1"/>
      <c r="D6" s="1"/>
      <c r="E6" s="1"/>
      <c r="H6" s="2"/>
      <c r="I6" s="2"/>
    </row>
    <row r="7" spans="1:8" ht="33.75" customHeight="1">
      <c r="A7" s="4" t="s">
        <v>9</v>
      </c>
      <c r="B7" s="7" t="s">
        <v>8</v>
      </c>
      <c r="C7" s="4" t="s">
        <v>1</v>
      </c>
      <c r="D7" s="3" t="s">
        <v>0</v>
      </c>
      <c r="E7" s="3" t="s">
        <v>6</v>
      </c>
      <c r="F7" s="20" t="s">
        <v>16</v>
      </c>
      <c r="G7" s="20" t="s">
        <v>18</v>
      </c>
      <c r="H7" s="21" t="s">
        <v>17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9" ht="22.5" customHeight="1">
      <c r="A9" s="55" t="s">
        <v>5</v>
      </c>
      <c r="B9" s="56"/>
      <c r="C9" s="56"/>
      <c r="D9" s="56"/>
      <c r="E9" s="57"/>
      <c r="F9" s="16"/>
      <c r="G9" s="16"/>
      <c r="H9" s="16"/>
      <c r="I9" s="6"/>
    </row>
    <row r="10" spans="1:8" ht="24" customHeight="1">
      <c r="A10" s="35">
        <v>750</v>
      </c>
      <c r="B10" s="35"/>
      <c r="C10" s="36"/>
      <c r="D10" s="37" t="s">
        <v>28</v>
      </c>
      <c r="E10" s="23">
        <f>SUM(E11)</f>
        <v>41775</v>
      </c>
      <c r="F10" s="23">
        <f>SUM(F11,F13,F15)</f>
        <v>0</v>
      </c>
      <c r="G10" s="23">
        <f>SUM(G11,G13,G15)</f>
        <v>0</v>
      </c>
      <c r="H10" s="23">
        <f>SUM(H11,H13,H15)</f>
        <v>43997</v>
      </c>
    </row>
    <row r="11" spans="1:8" s="28" customFormat="1" ht="21" customHeight="1">
      <c r="A11" s="38"/>
      <c r="B11" s="38">
        <v>75011</v>
      </c>
      <c r="C11" s="39"/>
      <c r="D11" s="40" t="s">
        <v>29</v>
      </c>
      <c r="E11" s="26">
        <f>SUM(E12)</f>
        <v>41775</v>
      </c>
      <c r="F11" s="27">
        <f>SUM(F12)</f>
        <v>0</v>
      </c>
      <c r="G11" s="27">
        <f>SUM(G12)</f>
        <v>0</v>
      </c>
      <c r="H11" s="27">
        <f>SUM(H12)</f>
        <v>41775</v>
      </c>
    </row>
    <row r="12" spans="1:8" ht="64.5" customHeight="1">
      <c r="A12" s="35"/>
      <c r="B12" s="35"/>
      <c r="C12" s="36">
        <v>2010</v>
      </c>
      <c r="D12" s="41" t="s">
        <v>10</v>
      </c>
      <c r="E12" s="18">
        <v>41775</v>
      </c>
      <c r="F12" s="17">
        <v>0</v>
      </c>
      <c r="G12" s="17">
        <v>0</v>
      </c>
      <c r="H12" s="17">
        <f>E12+F12-G12</f>
        <v>41775</v>
      </c>
    </row>
    <row r="13" spans="1:8" ht="36" customHeight="1">
      <c r="A13" s="35">
        <v>751</v>
      </c>
      <c r="B13" s="35"/>
      <c r="C13" s="36"/>
      <c r="D13" s="37" t="s">
        <v>20</v>
      </c>
      <c r="E13" s="23">
        <f>SUM(E14)</f>
        <v>1111</v>
      </c>
      <c r="F13" s="23">
        <f>SUM(F14,F16,F18)</f>
        <v>0</v>
      </c>
      <c r="G13" s="23">
        <f>SUM(G14,G16,G18)</f>
        <v>0</v>
      </c>
      <c r="H13" s="23">
        <f>SUM(H14,H16,H18)</f>
        <v>1111</v>
      </c>
    </row>
    <row r="14" spans="1:8" s="28" customFormat="1" ht="33.75" customHeight="1">
      <c r="A14" s="38"/>
      <c r="B14" s="38">
        <v>75101</v>
      </c>
      <c r="C14" s="39"/>
      <c r="D14" s="40" t="s">
        <v>21</v>
      </c>
      <c r="E14" s="26">
        <f>SUM(E15)</f>
        <v>1111</v>
      </c>
      <c r="F14" s="27">
        <f>SUM(F15)</f>
        <v>0</v>
      </c>
      <c r="G14" s="27">
        <f>SUM(G15)</f>
        <v>0</v>
      </c>
      <c r="H14" s="27">
        <f>SUM(H15)</f>
        <v>1111</v>
      </c>
    </row>
    <row r="15" spans="1:8" ht="65.25" customHeight="1">
      <c r="A15" s="35"/>
      <c r="B15" s="35"/>
      <c r="C15" s="36">
        <v>2010</v>
      </c>
      <c r="D15" s="41" t="s">
        <v>10</v>
      </c>
      <c r="E15" s="18">
        <v>1111</v>
      </c>
      <c r="F15" s="17">
        <v>0</v>
      </c>
      <c r="G15" s="17">
        <v>0</v>
      </c>
      <c r="H15" s="17">
        <f>E15+F15-G15</f>
        <v>1111</v>
      </c>
    </row>
    <row r="16" spans="1:8" s="28" customFormat="1" ht="16.5" customHeight="1" hidden="1">
      <c r="A16" s="32"/>
      <c r="B16" s="32">
        <v>75107</v>
      </c>
      <c r="C16" s="33"/>
      <c r="D16" s="29" t="s">
        <v>22</v>
      </c>
      <c r="E16" s="34"/>
      <c r="F16" s="27">
        <f>SUM(F17)</f>
        <v>0</v>
      </c>
      <c r="G16" s="27">
        <f>SUM(G17)</f>
        <v>0</v>
      </c>
      <c r="H16" s="27"/>
    </row>
    <row r="17" spans="1:8" ht="50.25" customHeight="1" hidden="1">
      <c r="A17" s="8"/>
      <c r="B17" s="8"/>
      <c r="C17" s="9">
        <v>2010</v>
      </c>
      <c r="D17" s="10" t="s">
        <v>10</v>
      </c>
      <c r="E17" s="18"/>
      <c r="F17" s="17"/>
      <c r="G17" s="17"/>
      <c r="H17" s="17"/>
    </row>
    <row r="18" spans="1:8" s="28" customFormat="1" ht="49.5" customHeight="1" hidden="1">
      <c r="A18" s="24"/>
      <c r="B18" s="24">
        <v>75109</v>
      </c>
      <c r="C18" s="25"/>
      <c r="D18" s="30" t="s">
        <v>23</v>
      </c>
      <c r="E18" s="26"/>
      <c r="F18" s="27"/>
      <c r="G18" s="27"/>
      <c r="H18" s="27"/>
    </row>
    <row r="19" spans="1:8" ht="50.25" customHeight="1" hidden="1">
      <c r="A19" s="8"/>
      <c r="B19" s="8"/>
      <c r="C19" s="9">
        <v>2010</v>
      </c>
      <c r="D19" s="10" t="s">
        <v>10</v>
      </c>
      <c r="E19" s="18"/>
      <c r="F19" s="17"/>
      <c r="G19" s="17"/>
      <c r="H19" s="17"/>
    </row>
    <row r="20" spans="1:8" ht="19.5" customHeight="1">
      <c r="A20" s="35">
        <v>852</v>
      </c>
      <c r="B20" s="35"/>
      <c r="C20" s="36"/>
      <c r="D20" s="37" t="s">
        <v>35</v>
      </c>
      <c r="E20" s="23">
        <f>SUM(E21,E23)</f>
        <v>2133660</v>
      </c>
      <c r="F20" s="23">
        <f>SUM(F21,F25,F27)</f>
        <v>0</v>
      </c>
      <c r="G20" s="23">
        <f>SUM(G21,G25,G27)</f>
        <v>0</v>
      </c>
      <c r="H20" s="23">
        <f>SUM(H21,H25,H27)</f>
        <v>2165293</v>
      </c>
    </row>
    <row r="21" spans="1:8" s="28" customFormat="1" ht="57" customHeight="1">
      <c r="A21" s="38"/>
      <c r="B21" s="38">
        <v>85212</v>
      </c>
      <c r="C21" s="39"/>
      <c r="D21" s="40" t="s">
        <v>36</v>
      </c>
      <c r="E21" s="26">
        <f>SUM(E22)</f>
        <v>2128293</v>
      </c>
      <c r="F21" s="27">
        <f>SUM(F22)</f>
        <v>0</v>
      </c>
      <c r="G21" s="27">
        <f>SUM(G22)</f>
        <v>0</v>
      </c>
      <c r="H21" s="27">
        <f>SUM(H22)</f>
        <v>2128293</v>
      </c>
    </row>
    <row r="22" spans="1:8" ht="65.25" customHeight="1">
      <c r="A22" s="35"/>
      <c r="B22" s="35"/>
      <c r="C22" s="36">
        <v>2010</v>
      </c>
      <c r="D22" s="41" t="s">
        <v>10</v>
      </c>
      <c r="E22" s="18">
        <v>2128293</v>
      </c>
      <c r="F22" s="17">
        <v>0</v>
      </c>
      <c r="G22" s="17">
        <v>0</v>
      </c>
      <c r="H22" s="17">
        <f>E22+F22-G22</f>
        <v>2128293</v>
      </c>
    </row>
    <row r="23" spans="1:8" s="28" customFormat="1" ht="81.75" customHeight="1">
      <c r="A23" s="38"/>
      <c r="B23" s="38">
        <v>85213</v>
      </c>
      <c r="C23" s="39"/>
      <c r="D23" s="40" t="s">
        <v>37</v>
      </c>
      <c r="E23" s="26">
        <f>SUM(E24)</f>
        <v>5367</v>
      </c>
      <c r="F23" s="27">
        <f>SUM(F24)</f>
        <v>0</v>
      </c>
      <c r="G23" s="27">
        <f>SUM(G24)</f>
        <v>0</v>
      </c>
      <c r="H23" s="27">
        <f>SUM(H24)</f>
        <v>5367</v>
      </c>
    </row>
    <row r="24" spans="1:8" ht="60.75" customHeight="1">
      <c r="A24" s="35"/>
      <c r="B24" s="35"/>
      <c r="C24" s="36">
        <v>2010</v>
      </c>
      <c r="D24" s="41" t="s">
        <v>10</v>
      </c>
      <c r="E24" s="18">
        <v>5367</v>
      </c>
      <c r="F24" s="17">
        <v>0</v>
      </c>
      <c r="G24" s="17">
        <v>0</v>
      </c>
      <c r="H24" s="17">
        <f>E24+F24-G24</f>
        <v>5367</v>
      </c>
    </row>
    <row r="25" spans="1:8" ht="22.5" customHeight="1">
      <c r="A25" s="55" t="s">
        <v>7</v>
      </c>
      <c r="B25" s="56"/>
      <c r="C25" s="56"/>
      <c r="D25" s="56"/>
      <c r="E25" s="57"/>
      <c r="F25" s="17"/>
      <c r="G25" s="17"/>
      <c r="H25" s="17"/>
    </row>
    <row r="26" spans="1:8" ht="21.75" customHeight="1">
      <c r="A26" s="35">
        <v>750</v>
      </c>
      <c r="B26" s="35"/>
      <c r="C26" s="36"/>
      <c r="D26" s="37" t="s">
        <v>28</v>
      </c>
      <c r="E26" s="23">
        <f>SUM(E27)</f>
        <v>41775</v>
      </c>
      <c r="F26" s="23">
        <f>SUM(F27,F30,F41)</f>
        <v>0</v>
      </c>
      <c r="G26" s="23">
        <f>SUM(G27,G30,G41)</f>
        <v>0</v>
      </c>
      <c r="H26" s="23">
        <f>SUM(H27,H30,H41)</f>
        <v>37000</v>
      </c>
    </row>
    <row r="27" spans="1:8" s="28" customFormat="1" ht="18.75" customHeight="1">
      <c r="A27" s="38"/>
      <c r="B27" s="38">
        <v>75011</v>
      </c>
      <c r="C27" s="39"/>
      <c r="D27" s="40" t="s">
        <v>29</v>
      </c>
      <c r="E27" s="26">
        <f>SUM(E28,E29,E53,E54,E55,E56,E80,E81)</f>
        <v>41775</v>
      </c>
      <c r="F27" s="27">
        <f>SUM(F28,F29)</f>
        <v>0</v>
      </c>
      <c r="G27" s="27">
        <f>SUM(G28,G29)</f>
        <v>0</v>
      </c>
      <c r="H27" s="27">
        <f>SUM(H28,H29)</f>
        <v>37000</v>
      </c>
    </row>
    <row r="28" spans="1:8" ht="17.25" customHeight="1">
      <c r="A28" s="35"/>
      <c r="B28" s="35"/>
      <c r="C28" s="42">
        <v>4010</v>
      </c>
      <c r="D28" s="42" t="s">
        <v>30</v>
      </c>
      <c r="E28" s="19">
        <v>30000</v>
      </c>
      <c r="F28" s="17"/>
      <c r="G28" s="17"/>
      <c r="H28" s="17">
        <f>E28+F28-G28</f>
        <v>30000</v>
      </c>
    </row>
    <row r="29" spans="1:8" ht="20.25" customHeight="1">
      <c r="A29" s="35"/>
      <c r="B29" s="35"/>
      <c r="C29" s="42">
        <v>4110</v>
      </c>
      <c r="D29" s="42" t="s">
        <v>31</v>
      </c>
      <c r="E29" s="19">
        <v>7000</v>
      </c>
      <c r="F29" s="17"/>
      <c r="G29" s="17"/>
      <c r="H29" s="17">
        <f>E29+F29-G29</f>
        <v>7000</v>
      </c>
    </row>
    <row r="30" spans="1:8" s="28" customFormat="1" ht="18.75" customHeight="1" hidden="1">
      <c r="A30" s="32"/>
      <c r="B30" s="32">
        <v>75107</v>
      </c>
      <c r="C30" s="33"/>
      <c r="D30" s="44" t="s">
        <v>22</v>
      </c>
      <c r="E30" s="34">
        <f>SUM(E31,E32,E33,E34,E35,E36,E37,E38,E39,E40)</f>
        <v>0</v>
      </c>
      <c r="F30" s="26">
        <f>SUM(F31,F32,F33,F34,F35,F36,F37,F38,F39,F40)</f>
        <v>0</v>
      </c>
      <c r="G30" s="26">
        <f>SUM(G31,G32,G33,G34,G35,G36,G37,G38,G39,G40)</f>
        <v>0</v>
      </c>
      <c r="H30" s="26">
        <f>SUM(H31,H32,H33,H34,H35,H36,H37,H38,H39,H40)</f>
        <v>0</v>
      </c>
    </row>
    <row r="31" spans="1:8" s="47" customFormat="1" ht="21.75" customHeight="1" hidden="1">
      <c r="A31" s="8"/>
      <c r="B31" s="8"/>
      <c r="C31" s="11">
        <v>3030</v>
      </c>
      <c r="D31" s="45" t="s">
        <v>19</v>
      </c>
      <c r="E31" s="18"/>
      <c r="F31" s="46"/>
      <c r="G31" s="46"/>
      <c r="H31" s="46">
        <f>E31+F31-G31</f>
        <v>0</v>
      </c>
    </row>
    <row r="32" spans="1:8" ht="18" customHeight="1" hidden="1">
      <c r="A32" s="8"/>
      <c r="B32" s="8"/>
      <c r="C32" s="11">
        <v>4110</v>
      </c>
      <c r="D32" s="48" t="s">
        <v>2</v>
      </c>
      <c r="E32" s="19"/>
      <c r="F32" s="17"/>
      <c r="G32" s="17"/>
      <c r="H32" s="17">
        <f aca="true" t="shared" si="0" ref="H32:H40">E32+F32-G32</f>
        <v>0</v>
      </c>
    </row>
    <row r="33" spans="1:8" ht="17.25" customHeight="1" hidden="1">
      <c r="A33" s="8"/>
      <c r="B33" s="8"/>
      <c r="C33" s="11">
        <v>4120</v>
      </c>
      <c r="D33" s="48" t="s">
        <v>3</v>
      </c>
      <c r="E33" s="19"/>
      <c r="F33" s="17"/>
      <c r="G33" s="17"/>
      <c r="H33" s="17">
        <f t="shared" si="0"/>
        <v>0</v>
      </c>
    </row>
    <row r="34" spans="1:8" ht="18.75" customHeight="1" hidden="1">
      <c r="A34" s="8"/>
      <c r="B34" s="8"/>
      <c r="C34" s="11">
        <v>4170</v>
      </c>
      <c r="D34" s="48" t="s">
        <v>4</v>
      </c>
      <c r="E34" s="19"/>
      <c r="F34" s="17"/>
      <c r="G34" s="17"/>
      <c r="H34" s="17">
        <f t="shared" si="0"/>
        <v>0</v>
      </c>
    </row>
    <row r="35" spans="1:8" ht="18.75" customHeight="1" hidden="1">
      <c r="A35" s="8"/>
      <c r="B35" s="8"/>
      <c r="C35" s="12">
        <v>4210</v>
      </c>
      <c r="D35" s="49" t="s">
        <v>12</v>
      </c>
      <c r="E35" s="19"/>
      <c r="F35" s="17"/>
      <c r="G35" s="17"/>
      <c r="H35" s="17">
        <f t="shared" si="0"/>
        <v>0</v>
      </c>
    </row>
    <row r="36" spans="1:8" ht="18.75" customHeight="1" hidden="1">
      <c r="A36" s="8"/>
      <c r="B36" s="8"/>
      <c r="C36" s="12">
        <v>4260</v>
      </c>
      <c r="D36" s="49" t="s">
        <v>26</v>
      </c>
      <c r="E36" s="19"/>
      <c r="F36" s="17"/>
      <c r="G36" s="17"/>
      <c r="H36" s="17">
        <f t="shared" si="0"/>
        <v>0</v>
      </c>
    </row>
    <row r="37" spans="1:8" ht="32.25" customHeight="1" hidden="1">
      <c r="A37" s="8"/>
      <c r="B37" s="8"/>
      <c r="C37" s="12">
        <v>4370</v>
      </c>
      <c r="D37" s="48" t="s">
        <v>25</v>
      </c>
      <c r="E37" s="19"/>
      <c r="F37" s="17"/>
      <c r="G37" s="17"/>
      <c r="H37" s="17">
        <f t="shared" si="0"/>
        <v>0</v>
      </c>
    </row>
    <row r="38" spans="1:8" ht="21.75" customHeight="1" hidden="1">
      <c r="A38" s="8"/>
      <c r="B38" s="8"/>
      <c r="C38" s="12">
        <v>4410</v>
      </c>
      <c r="D38" s="49" t="s">
        <v>11</v>
      </c>
      <c r="E38" s="19"/>
      <c r="F38" s="17"/>
      <c r="G38" s="17"/>
      <c r="H38" s="17">
        <f t="shared" si="0"/>
        <v>0</v>
      </c>
    </row>
    <row r="39" spans="1:8" ht="28.5" customHeight="1" hidden="1">
      <c r="A39" s="8"/>
      <c r="B39" s="8"/>
      <c r="C39" s="12">
        <v>4740</v>
      </c>
      <c r="D39" s="49" t="s">
        <v>15</v>
      </c>
      <c r="E39" s="19"/>
      <c r="F39" s="17"/>
      <c r="G39" s="17"/>
      <c r="H39" s="17">
        <f t="shared" si="0"/>
        <v>0</v>
      </c>
    </row>
    <row r="40" spans="1:9" s="15" customFormat="1" ht="24" customHeight="1" hidden="1">
      <c r="A40" s="13"/>
      <c r="B40" s="13"/>
      <c r="C40" s="14">
        <v>4750</v>
      </c>
      <c r="D40" s="50" t="s">
        <v>13</v>
      </c>
      <c r="E40" s="19"/>
      <c r="F40" s="17"/>
      <c r="G40" s="17"/>
      <c r="H40" s="17">
        <f t="shared" si="0"/>
        <v>0</v>
      </c>
      <c r="I40" s="22"/>
    </row>
    <row r="41" spans="1:8" s="28" customFormat="1" ht="45.75" customHeight="1" hidden="1">
      <c r="A41" s="24"/>
      <c r="B41" s="24">
        <v>75109</v>
      </c>
      <c r="C41" s="25"/>
      <c r="D41" s="51" t="s">
        <v>23</v>
      </c>
      <c r="E41" s="26">
        <f>SUM(E42:E52)</f>
        <v>0</v>
      </c>
      <c r="F41" s="26">
        <f>SUM(F42:F52)</f>
        <v>0</v>
      </c>
      <c r="G41" s="26">
        <f>SUM(G42:G52)</f>
        <v>0</v>
      </c>
      <c r="H41" s="26">
        <f>SUM(H42:H52)</f>
        <v>0</v>
      </c>
    </row>
    <row r="42" spans="1:8" s="47" customFormat="1" ht="21.75" customHeight="1" hidden="1">
      <c r="A42" s="8"/>
      <c r="B42" s="8"/>
      <c r="C42" s="11">
        <v>3030</v>
      </c>
      <c r="D42" s="45" t="s">
        <v>19</v>
      </c>
      <c r="E42" s="18"/>
      <c r="F42" s="46">
        <v>0</v>
      </c>
      <c r="G42" s="46"/>
      <c r="H42" s="46">
        <f>E42+F42-G42</f>
        <v>0</v>
      </c>
    </row>
    <row r="43" spans="1:8" ht="18" customHeight="1" hidden="1">
      <c r="A43" s="8"/>
      <c r="B43" s="8"/>
      <c r="C43" s="11">
        <v>4110</v>
      </c>
      <c r="D43" s="48" t="s">
        <v>2</v>
      </c>
      <c r="E43" s="19"/>
      <c r="F43" s="17">
        <v>0</v>
      </c>
      <c r="G43" s="17"/>
      <c r="H43" s="17">
        <f aca="true" t="shared" si="1" ref="H43:H52">E43+F43-G43</f>
        <v>0</v>
      </c>
    </row>
    <row r="44" spans="1:8" ht="17.25" customHeight="1" hidden="1">
      <c r="A44" s="8"/>
      <c r="B44" s="8"/>
      <c r="C44" s="11">
        <v>4120</v>
      </c>
      <c r="D44" s="48" t="s">
        <v>3</v>
      </c>
      <c r="E44" s="19"/>
      <c r="F44" s="17">
        <v>0</v>
      </c>
      <c r="G44" s="17"/>
      <c r="H44" s="17">
        <f t="shared" si="1"/>
        <v>0</v>
      </c>
    </row>
    <row r="45" spans="1:8" ht="18.75" customHeight="1" hidden="1">
      <c r="A45" s="8"/>
      <c r="B45" s="8"/>
      <c r="C45" s="11">
        <v>4170</v>
      </c>
      <c r="D45" s="48" t="s">
        <v>4</v>
      </c>
      <c r="E45" s="19"/>
      <c r="F45" s="17">
        <v>0</v>
      </c>
      <c r="G45" s="17"/>
      <c r="H45" s="17">
        <f t="shared" si="1"/>
        <v>0</v>
      </c>
    </row>
    <row r="46" spans="1:8" ht="18.75" customHeight="1" hidden="1">
      <c r="A46" s="8"/>
      <c r="B46" s="8"/>
      <c r="C46" s="12">
        <v>4210</v>
      </c>
      <c r="D46" s="49" t="s">
        <v>12</v>
      </c>
      <c r="E46" s="19"/>
      <c r="F46" s="17">
        <v>0</v>
      </c>
      <c r="G46" s="17"/>
      <c r="H46" s="17">
        <f t="shared" si="1"/>
        <v>0</v>
      </c>
    </row>
    <row r="47" spans="1:8" ht="18.75" customHeight="1" hidden="1">
      <c r="A47" s="8"/>
      <c r="B47" s="8"/>
      <c r="C47" s="12">
        <v>4260</v>
      </c>
      <c r="D47" s="49" t="s">
        <v>26</v>
      </c>
      <c r="E47" s="19"/>
      <c r="F47" s="17">
        <v>0</v>
      </c>
      <c r="G47" s="17"/>
      <c r="H47" s="17">
        <f t="shared" si="1"/>
        <v>0</v>
      </c>
    </row>
    <row r="48" spans="1:8" ht="18.75" customHeight="1" hidden="1">
      <c r="A48" s="8"/>
      <c r="B48" s="8"/>
      <c r="C48" s="12">
        <v>4300</v>
      </c>
      <c r="D48" s="49" t="s">
        <v>24</v>
      </c>
      <c r="E48" s="19"/>
      <c r="F48" s="17">
        <v>0</v>
      </c>
      <c r="G48" s="17"/>
      <c r="H48" s="17">
        <f t="shared" si="1"/>
        <v>0</v>
      </c>
    </row>
    <row r="49" spans="1:8" ht="29.25" customHeight="1" hidden="1">
      <c r="A49" s="8"/>
      <c r="B49" s="8"/>
      <c r="C49" s="12">
        <v>4370</v>
      </c>
      <c r="D49" s="48" t="s">
        <v>25</v>
      </c>
      <c r="E49" s="19"/>
      <c r="F49" s="17">
        <v>0</v>
      </c>
      <c r="G49" s="17"/>
      <c r="H49" s="17">
        <f t="shared" si="1"/>
        <v>0</v>
      </c>
    </row>
    <row r="50" spans="1:8" ht="21.75" customHeight="1" hidden="1">
      <c r="A50" s="8"/>
      <c r="B50" s="8"/>
      <c r="C50" s="12">
        <v>4410</v>
      </c>
      <c r="D50" s="49" t="s">
        <v>11</v>
      </c>
      <c r="E50" s="19"/>
      <c r="F50" s="17">
        <v>0</v>
      </c>
      <c r="G50" s="17"/>
      <c r="H50" s="17">
        <f t="shared" si="1"/>
        <v>0</v>
      </c>
    </row>
    <row r="51" spans="1:8" ht="28.5" customHeight="1" hidden="1">
      <c r="A51" s="8"/>
      <c r="B51" s="8"/>
      <c r="C51" s="12">
        <v>4740</v>
      </c>
      <c r="D51" s="49" t="s">
        <v>15</v>
      </c>
      <c r="E51" s="19"/>
      <c r="F51" s="17">
        <v>0</v>
      </c>
      <c r="G51" s="17"/>
      <c r="H51" s="17">
        <f t="shared" si="1"/>
        <v>0</v>
      </c>
    </row>
    <row r="52" spans="1:9" s="15" customFormat="1" ht="24" customHeight="1" hidden="1">
      <c r="A52" s="13"/>
      <c r="B52" s="13"/>
      <c r="C52" s="14">
        <v>4750</v>
      </c>
      <c r="D52" s="50" t="s">
        <v>13</v>
      </c>
      <c r="E52" s="19"/>
      <c r="F52" s="17">
        <v>0</v>
      </c>
      <c r="G52" s="17"/>
      <c r="H52" s="17">
        <f t="shared" si="1"/>
        <v>0</v>
      </c>
      <c r="I52" s="22"/>
    </row>
    <row r="53" spans="1:8" ht="17.25" customHeight="1">
      <c r="A53" s="35"/>
      <c r="B53" s="35"/>
      <c r="C53" s="42">
        <v>4120</v>
      </c>
      <c r="D53" s="42" t="s">
        <v>32</v>
      </c>
      <c r="E53" s="19">
        <v>500</v>
      </c>
      <c r="F53" s="17"/>
      <c r="G53" s="17"/>
      <c r="H53" s="17">
        <f>E53+F53-G53</f>
        <v>500</v>
      </c>
    </row>
    <row r="54" spans="1:8" ht="14.25" customHeight="1">
      <c r="A54" s="35"/>
      <c r="B54" s="35"/>
      <c r="C54" s="42">
        <v>4210</v>
      </c>
      <c r="D54" s="42" t="s">
        <v>12</v>
      </c>
      <c r="E54" s="19">
        <v>1700</v>
      </c>
      <c r="F54" s="17"/>
      <c r="G54" s="17"/>
      <c r="H54" s="17">
        <f>E54+F54-G54</f>
        <v>1700</v>
      </c>
    </row>
    <row r="55" spans="1:8" ht="17.25" customHeight="1">
      <c r="A55" s="35"/>
      <c r="B55" s="35"/>
      <c r="C55" s="42">
        <v>4260</v>
      </c>
      <c r="D55" s="42" t="s">
        <v>26</v>
      </c>
      <c r="E55" s="19">
        <v>1000</v>
      </c>
      <c r="F55" s="17"/>
      <c r="G55" s="17"/>
      <c r="H55" s="17">
        <f>E55+F55-G55</f>
        <v>1000</v>
      </c>
    </row>
    <row r="56" spans="1:8" ht="28.5" customHeight="1">
      <c r="A56" s="35"/>
      <c r="B56" s="35"/>
      <c r="C56" s="42">
        <v>4370</v>
      </c>
      <c r="D56" s="42" t="s">
        <v>33</v>
      </c>
      <c r="E56" s="19">
        <v>775</v>
      </c>
      <c r="F56" s="17"/>
      <c r="G56" s="17"/>
      <c r="H56" s="17">
        <f>E56+F56-G56</f>
        <v>775</v>
      </c>
    </row>
    <row r="57" spans="1:8" s="28" customFormat="1" ht="18.75" customHeight="1" hidden="1">
      <c r="A57" s="32"/>
      <c r="B57" s="32">
        <v>75107</v>
      </c>
      <c r="C57" s="33"/>
      <c r="D57" s="44" t="s">
        <v>22</v>
      </c>
      <c r="E57" s="34">
        <f>SUM(E58,E59,E60,E61,E62,E63,E64,E65,E66,E67)</f>
        <v>0</v>
      </c>
      <c r="F57" s="26">
        <f>SUM(F58,F59,F60,F61,F62,F63,F64,F65,F66,F67)</f>
        <v>0</v>
      </c>
      <c r="G57" s="26">
        <f>SUM(G58,G59,G60,G61,G62,G63,G64,G65,G66,G67)</f>
        <v>0</v>
      </c>
      <c r="H57" s="26">
        <f>SUM(H58,H59,H60,H61,H62,H63,H64,H65,H66,H67)</f>
        <v>0</v>
      </c>
    </row>
    <row r="58" spans="1:8" s="47" customFormat="1" ht="21.75" customHeight="1" hidden="1">
      <c r="A58" s="8"/>
      <c r="B58" s="8"/>
      <c r="C58" s="11">
        <v>3030</v>
      </c>
      <c r="D58" s="45" t="s">
        <v>19</v>
      </c>
      <c r="E58" s="18"/>
      <c r="F58" s="46"/>
      <c r="G58" s="46"/>
      <c r="H58" s="46">
        <f>E58+F58-G58</f>
        <v>0</v>
      </c>
    </row>
    <row r="59" spans="1:8" ht="18" customHeight="1" hidden="1">
      <c r="A59" s="8"/>
      <c r="B59" s="8"/>
      <c r="C59" s="11">
        <v>4110</v>
      </c>
      <c r="D59" s="48" t="s">
        <v>2</v>
      </c>
      <c r="E59" s="19"/>
      <c r="F59" s="17"/>
      <c r="G59" s="17"/>
      <c r="H59" s="17">
        <f aca="true" t="shared" si="2" ref="H59:H67">E59+F59-G59</f>
        <v>0</v>
      </c>
    </row>
    <row r="60" spans="1:8" ht="17.25" customHeight="1" hidden="1">
      <c r="A60" s="8"/>
      <c r="B60" s="8"/>
      <c r="C60" s="11">
        <v>4120</v>
      </c>
      <c r="D60" s="48" t="s">
        <v>3</v>
      </c>
      <c r="E60" s="19"/>
      <c r="F60" s="17"/>
      <c r="G60" s="17"/>
      <c r="H60" s="17">
        <f t="shared" si="2"/>
        <v>0</v>
      </c>
    </row>
    <row r="61" spans="1:8" ht="18.75" customHeight="1" hidden="1">
      <c r="A61" s="8"/>
      <c r="B61" s="8"/>
      <c r="C61" s="11">
        <v>4170</v>
      </c>
      <c r="D61" s="48" t="s">
        <v>4</v>
      </c>
      <c r="E61" s="19"/>
      <c r="F61" s="17"/>
      <c r="G61" s="17"/>
      <c r="H61" s="17">
        <f t="shared" si="2"/>
        <v>0</v>
      </c>
    </row>
    <row r="62" spans="1:8" ht="18.75" customHeight="1" hidden="1">
      <c r="A62" s="8"/>
      <c r="B62" s="8"/>
      <c r="C62" s="12">
        <v>4210</v>
      </c>
      <c r="D62" s="49" t="s">
        <v>12</v>
      </c>
      <c r="E62" s="19"/>
      <c r="F62" s="17"/>
      <c r="G62" s="17"/>
      <c r="H62" s="17">
        <f t="shared" si="2"/>
        <v>0</v>
      </c>
    </row>
    <row r="63" spans="1:8" ht="18.75" customHeight="1" hidden="1">
      <c r="A63" s="8"/>
      <c r="B63" s="8"/>
      <c r="C63" s="12">
        <v>4260</v>
      </c>
      <c r="D63" s="49" t="s">
        <v>26</v>
      </c>
      <c r="E63" s="19"/>
      <c r="F63" s="17"/>
      <c r="G63" s="17"/>
      <c r="H63" s="17">
        <f t="shared" si="2"/>
        <v>0</v>
      </c>
    </row>
    <row r="64" spans="1:8" ht="32.25" customHeight="1" hidden="1">
      <c r="A64" s="8"/>
      <c r="B64" s="8"/>
      <c r="C64" s="12">
        <v>4370</v>
      </c>
      <c r="D64" s="48" t="s">
        <v>25</v>
      </c>
      <c r="E64" s="19"/>
      <c r="F64" s="17"/>
      <c r="G64" s="17"/>
      <c r="H64" s="17">
        <f t="shared" si="2"/>
        <v>0</v>
      </c>
    </row>
    <row r="65" spans="1:8" ht="21.75" customHeight="1" hidden="1">
      <c r="A65" s="8"/>
      <c r="B65" s="8"/>
      <c r="C65" s="12">
        <v>4410</v>
      </c>
      <c r="D65" s="49" t="s">
        <v>11</v>
      </c>
      <c r="E65" s="19"/>
      <c r="F65" s="17"/>
      <c r="G65" s="17"/>
      <c r="H65" s="17">
        <f t="shared" si="2"/>
        <v>0</v>
      </c>
    </row>
    <row r="66" spans="1:8" ht="28.5" customHeight="1" hidden="1">
      <c r="A66" s="8"/>
      <c r="B66" s="8"/>
      <c r="C66" s="12">
        <v>4740</v>
      </c>
      <c r="D66" s="49" t="s">
        <v>15</v>
      </c>
      <c r="E66" s="19"/>
      <c r="F66" s="17"/>
      <c r="G66" s="17"/>
      <c r="H66" s="17">
        <f t="shared" si="2"/>
        <v>0</v>
      </c>
    </row>
    <row r="67" spans="1:9" s="15" customFormat="1" ht="24" customHeight="1" hidden="1">
      <c r="A67" s="13"/>
      <c r="B67" s="13"/>
      <c r="C67" s="14">
        <v>4750</v>
      </c>
      <c r="D67" s="50" t="s">
        <v>13</v>
      </c>
      <c r="E67" s="19"/>
      <c r="F67" s="17"/>
      <c r="G67" s="17"/>
      <c r="H67" s="17">
        <f t="shared" si="2"/>
        <v>0</v>
      </c>
      <c r="I67" s="22"/>
    </row>
    <row r="68" spans="1:8" s="28" customFormat="1" ht="45.75" customHeight="1" hidden="1">
      <c r="A68" s="24"/>
      <c r="B68" s="24">
        <v>75109</v>
      </c>
      <c r="C68" s="25"/>
      <c r="D68" s="51" t="s">
        <v>23</v>
      </c>
      <c r="E68" s="26">
        <f>SUM(E69:E79)</f>
        <v>0</v>
      </c>
      <c r="F68" s="26">
        <f>SUM(F69:F79)</f>
        <v>0</v>
      </c>
      <c r="G68" s="26">
        <f>SUM(G69:G79)</f>
        <v>0</v>
      </c>
      <c r="H68" s="26">
        <f>SUM(H69:H79)</f>
        <v>0</v>
      </c>
    </row>
    <row r="69" spans="1:8" s="47" customFormat="1" ht="21.75" customHeight="1" hidden="1">
      <c r="A69" s="8"/>
      <c r="B69" s="8"/>
      <c r="C69" s="11">
        <v>3030</v>
      </c>
      <c r="D69" s="45" t="s">
        <v>19</v>
      </c>
      <c r="E69" s="18"/>
      <c r="F69" s="46">
        <v>0</v>
      </c>
      <c r="G69" s="46"/>
      <c r="H69" s="46">
        <f>E69+F69-G69</f>
        <v>0</v>
      </c>
    </row>
    <row r="70" spans="1:8" ht="18" customHeight="1" hidden="1">
      <c r="A70" s="8"/>
      <c r="B70" s="8"/>
      <c r="C70" s="11">
        <v>4110</v>
      </c>
      <c r="D70" s="48" t="s">
        <v>2</v>
      </c>
      <c r="E70" s="19"/>
      <c r="F70" s="17">
        <v>0</v>
      </c>
      <c r="G70" s="17"/>
      <c r="H70" s="17">
        <f aca="true" t="shared" si="3" ref="H70:H79">E70+F70-G70</f>
        <v>0</v>
      </c>
    </row>
    <row r="71" spans="1:8" ht="17.25" customHeight="1" hidden="1">
      <c r="A71" s="8"/>
      <c r="B71" s="8"/>
      <c r="C71" s="11">
        <v>4120</v>
      </c>
      <c r="D71" s="48" t="s">
        <v>3</v>
      </c>
      <c r="E71" s="19"/>
      <c r="F71" s="17">
        <v>0</v>
      </c>
      <c r="G71" s="17"/>
      <c r="H71" s="17">
        <f t="shared" si="3"/>
        <v>0</v>
      </c>
    </row>
    <row r="72" spans="1:8" ht="18.75" customHeight="1" hidden="1">
      <c r="A72" s="8"/>
      <c r="B72" s="8"/>
      <c r="C72" s="11">
        <v>4170</v>
      </c>
      <c r="D72" s="48" t="s">
        <v>4</v>
      </c>
      <c r="E72" s="19"/>
      <c r="F72" s="17">
        <v>0</v>
      </c>
      <c r="G72" s="17"/>
      <c r="H72" s="17">
        <f t="shared" si="3"/>
        <v>0</v>
      </c>
    </row>
    <row r="73" spans="1:8" ht="18.75" customHeight="1" hidden="1">
      <c r="A73" s="8"/>
      <c r="B73" s="8"/>
      <c r="C73" s="12">
        <v>4210</v>
      </c>
      <c r="D73" s="49" t="s">
        <v>12</v>
      </c>
      <c r="E73" s="19"/>
      <c r="F73" s="17">
        <v>0</v>
      </c>
      <c r="G73" s="17"/>
      <c r="H73" s="17">
        <f t="shared" si="3"/>
        <v>0</v>
      </c>
    </row>
    <row r="74" spans="1:8" ht="18.75" customHeight="1" hidden="1">
      <c r="A74" s="8"/>
      <c r="B74" s="8"/>
      <c r="C74" s="12">
        <v>4260</v>
      </c>
      <c r="D74" s="49" t="s">
        <v>26</v>
      </c>
      <c r="E74" s="19"/>
      <c r="F74" s="17">
        <v>0</v>
      </c>
      <c r="G74" s="17"/>
      <c r="H74" s="17">
        <f t="shared" si="3"/>
        <v>0</v>
      </c>
    </row>
    <row r="75" spans="1:8" ht="18.75" customHeight="1" hidden="1">
      <c r="A75" s="8"/>
      <c r="B75" s="8"/>
      <c r="C75" s="12">
        <v>4300</v>
      </c>
      <c r="D75" s="49" t="s">
        <v>24</v>
      </c>
      <c r="E75" s="19"/>
      <c r="F75" s="17">
        <v>0</v>
      </c>
      <c r="G75" s="17"/>
      <c r="H75" s="17">
        <f t="shared" si="3"/>
        <v>0</v>
      </c>
    </row>
    <row r="76" spans="1:8" ht="29.25" customHeight="1" hidden="1">
      <c r="A76" s="8"/>
      <c r="B76" s="8"/>
      <c r="C76" s="12">
        <v>4370</v>
      </c>
      <c r="D76" s="48" t="s">
        <v>25</v>
      </c>
      <c r="E76" s="19"/>
      <c r="F76" s="17">
        <v>0</v>
      </c>
      <c r="G76" s="17"/>
      <c r="H76" s="17">
        <f t="shared" si="3"/>
        <v>0</v>
      </c>
    </row>
    <row r="77" spans="1:8" ht="21.75" customHeight="1" hidden="1">
      <c r="A77" s="8"/>
      <c r="B77" s="8"/>
      <c r="C77" s="12">
        <v>4410</v>
      </c>
      <c r="D77" s="49" t="s">
        <v>11</v>
      </c>
      <c r="E77" s="19"/>
      <c r="F77" s="17">
        <v>0</v>
      </c>
      <c r="G77" s="17"/>
      <c r="H77" s="17">
        <f t="shared" si="3"/>
        <v>0</v>
      </c>
    </row>
    <row r="78" spans="1:8" ht="28.5" customHeight="1" hidden="1">
      <c r="A78" s="8"/>
      <c r="B78" s="8"/>
      <c r="C78" s="12">
        <v>4740</v>
      </c>
      <c r="D78" s="49" t="s">
        <v>15</v>
      </c>
      <c r="E78" s="19"/>
      <c r="F78" s="17">
        <v>0</v>
      </c>
      <c r="G78" s="17"/>
      <c r="H78" s="17">
        <f t="shared" si="3"/>
        <v>0</v>
      </c>
    </row>
    <row r="79" spans="1:9" s="15" customFormat="1" ht="24" customHeight="1" hidden="1">
      <c r="A79" s="13"/>
      <c r="B79" s="13"/>
      <c r="C79" s="14">
        <v>4750</v>
      </c>
      <c r="D79" s="50" t="s">
        <v>13</v>
      </c>
      <c r="E79" s="19"/>
      <c r="F79" s="17">
        <v>0</v>
      </c>
      <c r="G79" s="17"/>
      <c r="H79" s="17">
        <f t="shared" si="3"/>
        <v>0</v>
      </c>
      <c r="I79" s="22"/>
    </row>
    <row r="80" spans="1:8" ht="17.25" customHeight="1">
      <c r="A80" s="35"/>
      <c r="B80" s="35"/>
      <c r="C80" s="42">
        <v>4410</v>
      </c>
      <c r="D80" s="42" t="s">
        <v>11</v>
      </c>
      <c r="E80" s="19">
        <v>300</v>
      </c>
      <c r="F80" s="17"/>
      <c r="G80" s="17"/>
      <c r="H80" s="17">
        <f>E80+F80-G80</f>
        <v>300</v>
      </c>
    </row>
    <row r="81" spans="1:8" ht="29.25" customHeight="1">
      <c r="A81" s="35"/>
      <c r="B81" s="35"/>
      <c r="C81" s="42">
        <v>4700</v>
      </c>
      <c r="D81" s="42" t="s">
        <v>34</v>
      </c>
      <c r="E81" s="19">
        <v>500</v>
      </c>
      <c r="F81" s="17"/>
      <c r="G81" s="17"/>
      <c r="H81" s="17">
        <f>E81+F81-G81</f>
        <v>500</v>
      </c>
    </row>
    <row r="82" spans="1:8" ht="31.5" customHeight="1">
      <c r="A82" s="35">
        <v>751</v>
      </c>
      <c r="B82" s="35"/>
      <c r="C82" s="36"/>
      <c r="D82" s="37" t="s">
        <v>20</v>
      </c>
      <c r="E82" s="23">
        <f>SUM(E83)</f>
        <v>1111</v>
      </c>
      <c r="F82" s="23" t="e">
        <f>SUM(F83,#REF!,#REF!)</f>
        <v>#REF!</v>
      </c>
      <c r="G82" s="23" t="e">
        <f>SUM(G83,#REF!,#REF!)</f>
        <v>#REF!</v>
      </c>
      <c r="H82" s="23" t="e">
        <f>SUM(H83,#REF!,#REF!)</f>
        <v>#REF!</v>
      </c>
    </row>
    <row r="83" spans="1:8" s="28" customFormat="1" ht="33" customHeight="1">
      <c r="A83" s="38"/>
      <c r="B83" s="38">
        <v>75101</v>
      </c>
      <c r="C83" s="39"/>
      <c r="D83" s="40" t="s">
        <v>21</v>
      </c>
      <c r="E83" s="26">
        <f>SUM(E84,E85)</f>
        <v>1111</v>
      </c>
      <c r="F83" s="27">
        <f>SUM(F84,F85)</f>
        <v>0</v>
      </c>
      <c r="G83" s="27">
        <f>SUM(G84,G85)</f>
        <v>0</v>
      </c>
      <c r="H83" s="27">
        <f>SUM(H84,H85)</f>
        <v>1111</v>
      </c>
    </row>
    <row r="84" spans="1:8" ht="17.25" customHeight="1">
      <c r="A84" s="35"/>
      <c r="B84" s="35"/>
      <c r="C84" s="42">
        <v>4300</v>
      </c>
      <c r="D84" s="43" t="s">
        <v>24</v>
      </c>
      <c r="E84" s="19">
        <v>800</v>
      </c>
      <c r="F84" s="17"/>
      <c r="G84" s="17"/>
      <c r="H84" s="17">
        <f>E84+F84-G84</f>
        <v>800</v>
      </c>
    </row>
    <row r="85" spans="1:8" ht="33" customHeight="1">
      <c r="A85" s="35"/>
      <c r="B85" s="35"/>
      <c r="C85" s="42">
        <v>4370</v>
      </c>
      <c r="D85" s="43" t="s">
        <v>25</v>
      </c>
      <c r="E85" s="19">
        <v>311</v>
      </c>
      <c r="F85" s="17"/>
      <c r="G85" s="17"/>
      <c r="H85" s="17">
        <f>E85+F85-G85</f>
        <v>311</v>
      </c>
    </row>
    <row r="86" spans="1:8" ht="20.25" customHeight="1">
      <c r="A86" s="35">
        <v>852</v>
      </c>
      <c r="B86" s="35"/>
      <c r="C86" s="36"/>
      <c r="D86" s="37" t="s">
        <v>35</v>
      </c>
      <c r="E86" s="23">
        <f>SUM(E87,E148)</f>
        <v>2133660</v>
      </c>
      <c r="F86" s="23">
        <f>SUM(F87,F92,F103)</f>
        <v>0</v>
      </c>
      <c r="G86" s="23">
        <f>SUM(G87,G92,G103)</f>
        <v>0</v>
      </c>
      <c r="H86" s="23">
        <f>SUM(H87,H92,H103)</f>
        <v>50696</v>
      </c>
    </row>
    <row r="87" spans="1:8" s="28" customFormat="1" ht="53.25" customHeight="1">
      <c r="A87" s="38"/>
      <c r="B87" s="38">
        <v>85212</v>
      </c>
      <c r="C87" s="39"/>
      <c r="D87" s="40" t="s">
        <v>36</v>
      </c>
      <c r="E87" s="26">
        <f>SUM(E88,E89,E90,E91,E115,E116,E117,E118,E119,E120,E121,E145,E146,E147)</f>
        <v>2128293</v>
      </c>
      <c r="F87" s="27">
        <f>SUM(F89,F91)</f>
        <v>0</v>
      </c>
      <c r="G87" s="27">
        <f>SUM(G89,G91)</f>
        <v>0</v>
      </c>
      <c r="H87" s="27">
        <f>SUM(H89,H91)</f>
        <v>50696</v>
      </c>
    </row>
    <row r="88" spans="1:8" s="47" customFormat="1" ht="18.75" customHeight="1">
      <c r="A88" s="36"/>
      <c r="B88" s="36"/>
      <c r="C88" s="36">
        <v>3110</v>
      </c>
      <c r="D88" s="52" t="s">
        <v>38</v>
      </c>
      <c r="E88" s="18">
        <v>2059812</v>
      </c>
      <c r="F88" s="53"/>
      <c r="G88" s="53"/>
      <c r="H88" s="53"/>
    </row>
    <row r="89" spans="1:8" ht="17.25" customHeight="1">
      <c r="A89" s="35"/>
      <c r="B89" s="35"/>
      <c r="C89" s="42">
        <v>4010</v>
      </c>
      <c r="D89" s="42" t="s">
        <v>30</v>
      </c>
      <c r="E89" s="19">
        <v>43548</v>
      </c>
      <c r="F89" s="17"/>
      <c r="G89" s="17"/>
      <c r="H89" s="17">
        <f>E89+F89-G89</f>
        <v>43548</v>
      </c>
    </row>
    <row r="90" spans="1:8" ht="17.25" customHeight="1">
      <c r="A90" s="35"/>
      <c r="B90" s="35"/>
      <c r="C90" s="42">
        <v>4040</v>
      </c>
      <c r="D90" s="42" t="s">
        <v>39</v>
      </c>
      <c r="E90" s="19">
        <v>3139</v>
      </c>
      <c r="F90" s="17"/>
      <c r="G90" s="17"/>
      <c r="H90" s="17"/>
    </row>
    <row r="91" spans="1:8" ht="18.75" customHeight="1">
      <c r="A91" s="35"/>
      <c r="B91" s="35"/>
      <c r="C91" s="42">
        <v>4110</v>
      </c>
      <c r="D91" s="42" t="s">
        <v>31</v>
      </c>
      <c r="E91" s="19">
        <v>7148</v>
      </c>
      <c r="F91" s="17"/>
      <c r="G91" s="17"/>
      <c r="H91" s="17">
        <f>E91+F91-G91</f>
        <v>7148</v>
      </c>
    </row>
    <row r="92" spans="1:8" s="28" customFormat="1" ht="18.75" customHeight="1" hidden="1">
      <c r="A92" s="32"/>
      <c r="B92" s="32">
        <v>75107</v>
      </c>
      <c r="C92" s="33"/>
      <c r="D92" s="44" t="s">
        <v>22</v>
      </c>
      <c r="E92" s="34">
        <f>SUM(E93,E94,E95,E96,E97,E98,E99,E100,E101,E102)</f>
        <v>0</v>
      </c>
      <c r="F92" s="26">
        <f>SUM(F93,F94,F95,F96,F97,F98,F99,F100,F101,F102)</f>
        <v>0</v>
      </c>
      <c r="G92" s="26">
        <f>SUM(G93,G94,G95,G96,G97,G98,G99,G100,G101,G102)</f>
        <v>0</v>
      </c>
      <c r="H92" s="26">
        <f>SUM(H93,H94,H95,H96,H97,H98,H99,H100,H101,H102)</f>
        <v>0</v>
      </c>
    </row>
    <row r="93" spans="1:8" s="47" customFormat="1" ht="21.75" customHeight="1" hidden="1">
      <c r="A93" s="8"/>
      <c r="B93" s="8"/>
      <c r="C93" s="11">
        <v>3030</v>
      </c>
      <c r="D93" s="45" t="s">
        <v>19</v>
      </c>
      <c r="E93" s="18"/>
      <c r="F93" s="46"/>
      <c r="G93" s="46"/>
      <c r="H93" s="46">
        <f>E93+F93-G93</f>
        <v>0</v>
      </c>
    </row>
    <row r="94" spans="1:8" ht="18" customHeight="1" hidden="1">
      <c r="A94" s="8"/>
      <c r="B94" s="8"/>
      <c r="C94" s="11">
        <v>4110</v>
      </c>
      <c r="D94" s="48" t="s">
        <v>2</v>
      </c>
      <c r="E94" s="19"/>
      <c r="F94" s="17"/>
      <c r="G94" s="17"/>
      <c r="H94" s="17">
        <f aca="true" t="shared" si="4" ref="H94:H102">E94+F94-G94</f>
        <v>0</v>
      </c>
    </row>
    <row r="95" spans="1:8" ht="17.25" customHeight="1" hidden="1">
      <c r="A95" s="8"/>
      <c r="B95" s="8"/>
      <c r="C95" s="11">
        <v>4120</v>
      </c>
      <c r="D95" s="48" t="s">
        <v>3</v>
      </c>
      <c r="E95" s="19"/>
      <c r="F95" s="17"/>
      <c r="G95" s="17"/>
      <c r="H95" s="17">
        <f t="shared" si="4"/>
        <v>0</v>
      </c>
    </row>
    <row r="96" spans="1:8" ht="18.75" customHeight="1" hidden="1">
      <c r="A96" s="8"/>
      <c r="B96" s="8"/>
      <c r="C96" s="11">
        <v>4170</v>
      </c>
      <c r="D96" s="48" t="s">
        <v>4</v>
      </c>
      <c r="E96" s="19"/>
      <c r="F96" s="17"/>
      <c r="G96" s="17"/>
      <c r="H96" s="17">
        <f t="shared" si="4"/>
        <v>0</v>
      </c>
    </row>
    <row r="97" spans="1:8" ht="18.75" customHeight="1" hidden="1">
      <c r="A97" s="8"/>
      <c r="B97" s="8"/>
      <c r="C97" s="12">
        <v>4210</v>
      </c>
      <c r="D97" s="49" t="s">
        <v>12</v>
      </c>
      <c r="E97" s="19"/>
      <c r="F97" s="17"/>
      <c r="G97" s="17"/>
      <c r="H97" s="17">
        <f t="shared" si="4"/>
        <v>0</v>
      </c>
    </row>
    <row r="98" spans="1:8" ht="18.75" customHeight="1" hidden="1">
      <c r="A98" s="8"/>
      <c r="B98" s="8"/>
      <c r="C98" s="12">
        <v>4260</v>
      </c>
      <c r="D98" s="49" t="s">
        <v>26</v>
      </c>
      <c r="E98" s="19"/>
      <c r="F98" s="17"/>
      <c r="G98" s="17"/>
      <c r="H98" s="17">
        <f t="shared" si="4"/>
        <v>0</v>
      </c>
    </row>
    <row r="99" spans="1:8" ht="32.25" customHeight="1" hidden="1">
      <c r="A99" s="8"/>
      <c r="B99" s="8"/>
      <c r="C99" s="12">
        <v>4370</v>
      </c>
      <c r="D99" s="48" t="s">
        <v>25</v>
      </c>
      <c r="E99" s="19"/>
      <c r="F99" s="17"/>
      <c r="G99" s="17"/>
      <c r="H99" s="17">
        <f t="shared" si="4"/>
        <v>0</v>
      </c>
    </row>
    <row r="100" spans="1:8" ht="21.75" customHeight="1" hidden="1">
      <c r="A100" s="8"/>
      <c r="B100" s="8"/>
      <c r="C100" s="12">
        <v>4410</v>
      </c>
      <c r="D100" s="49" t="s">
        <v>11</v>
      </c>
      <c r="E100" s="19"/>
      <c r="F100" s="17"/>
      <c r="G100" s="17"/>
      <c r="H100" s="17">
        <f t="shared" si="4"/>
        <v>0</v>
      </c>
    </row>
    <row r="101" spans="1:8" ht="28.5" customHeight="1" hidden="1">
      <c r="A101" s="8"/>
      <c r="B101" s="8"/>
      <c r="C101" s="12">
        <v>4740</v>
      </c>
      <c r="D101" s="49" t="s">
        <v>15</v>
      </c>
      <c r="E101" s="19"/>
      <c r="F101" s="17"/>
      <c r="G101" s="17"/>
      <c r="H101" s="17">
        <f t="shared" si="4"/>
        <v>0</v>
      </c>
    </row>
    <row r="102" spans="1:9" s="15" customFormat="1" ht="24" customHeight="1" hidden="1">
      <c r="A102" s="13"/>
      <c r="B102" s="13"/>
      <c r="C102" s="14">
        <v>4750</v>
      </c>
      <c r="D102" s="50" t="s">
        <v>13</v>
      </c>
      <c r="E102" s="19"/>
      <c r="F102" s="17"/>
      <c r="G102" s="17"/>
      <c r="H102" s="17">
        <f t="shared" si="4"/>
        <v>0</v>
      </c>
      <c r="I102" s="22"/>
    </row>
    <row r="103" spans="1:8" s="28" customFormat="1" ht="45.75" customHeight="1" hidden="1">
      <c r="A103" s="24"/>
      <c r="B103" s="24">
        <v>75109</v>
      </c>
      <c r="C103" s="25"/>
      <c r="D103" s="51" t="s">
        <v>23</v>
      </c>
      <c r="E103" s="26">
        <f>SUM(E104:E114)</f>
        <v>0</v>
      </c>
      <c r="F103" s="26">
        <f>SUM(F104:F114)</f>
        <v>0</v>
      </c>
      <c r="G103" s="26">
        <f>SUM(G104:G114)</f>
        <v>0</v>
      </c>
      <c r="H103" s="26">
        <f>SUM(H104:H114)</f>
        <v>0</v>
      </c>
    </row>
    <row r="104" spans="1:8" s="47" customFormat="1" ht="21.75" customHeight="1" hidden="1">
      <c r="A104" s="8"/>
      <c r="B104" s="8"/>
      <c r="C104" s="11">
        <v>3030</v>
      </c>
      <c r="D104" s="45" t="s">
        <v>19</v>
      </c>
      <c r="E104" s="18"/>
      <c r="F104" s="46">
        <v>0</v>
      </c>
      <c r="G104" s="46"/>
      <c r="H104" s="46">
        <f>E104+F104-G104</f>
        <v>0</v>
      </c>
    </row>
    <row r="105" spans="1:8" ht="18" customHeight="1" hidden="1">
      <c r="A105" s="8"/>
      <c r="B105" s="8"/>
      <c r="C105" s="11">
        <v>4110</v>
      </c>
      <c r="D105" s="48" t="s">
        <v>2</v>
      </c>
      <c r="E105" s="19"/>
      <c r="F105" s="17">
        <v>0</v>
      </c>
      <c r="G105" s="17"/>
      <c r="H105" s="17">
        <f aca="true" t="shared" si="5" ref="H105:H114">E105+F105-G105</f>
        <v>0</v>
      </c>
    </row>
    <row r="106" spans="1:8" ht="17.25" customHeight="1" hidden="1">
      <c r="A106" s="8"/>
      <c r="B106" s="8"/>
      <c r="C106" s="11">
        <v>4120</v>
      </c>
      <c r="D106" s="48" t="s">
        <v>3</v>
      </c>
      <c r="E106" s="19"/>
      <c r="F106" s="17">
        <v>0</v>
      </c>
      <c r="G106" s="17"/>
      <c r="H106" s="17">
        <f t="shared" si="5"/>
        <v>0</v>
      </c>
    </row>
    <row r="107" spans="1:8" ht="18.75" customHeight="1" hidden="1">
      <c r="A107" s="8"/>
      <c r="B107" s="8"/>
      <c r="C107" s="11">
        <v>4170</v>
      </c>
      <c r="D107" s="48" t="s">
        <v>4</v>
      </c>
      <c r="E107" s="19"/>
      <c r="F107" s="17">
        <v>0</v>
      </c>
      <c r="G107" s="17"/>
      <c r="H107" s="17">
        <f t="shared" si="5"/>
        <v>0</v>
      </c>
    </row>
    <row r="108" spans="1:8" ht="18.75" customHeight="1" hidden="1">
      <c r="A108" s="8"/>
      <c r="B108" s="8"/>
      <c r="C108" s="12">
        <v>4210</v>
      </c>
      <c r="D108" s="49" t="s">
        <v>12</v>
      </c>
      <c r="E108" s="19"/>
      <c r="F108" s="17">
        <v>0</v>
      </c>
      <c r="G108" s="17"/>
      <c r="H108" s="17">
        <f t="shared" si="5"/>
        <v>0</v>
      </c>
    </row>
    <row r="109" spans="1:8" ht="18.75" customHeight="1" hidden="1">
      <c r="A109" s="8"/>
      <c r="B109" s="8"/>
      <c r="C109" s="12">
        <v>4260</v>
      </c>
      <c r="D109" s="49" t="s">
        <v>26</v>
      </c>
      <c r="E109" s="19"/>
      <c r="F109" s="17">
        <v>0</v>
      </c>
      <c r="G109" s="17"/>
      <c r="H109" s="17">
        <f t="shared" si="5"/>
        <v>0</v>
      </c>
    </row>
    <row r="110" spans="1:8" ht="18.75" customHeight="1" hidden="1">
      <c r="A110" s="8"/>
      <c r="B110" s="8"/>
      <c r="C110" s="12">
        <v>4300</v>
      </c>
      <c r="D110" s="49" t="s">
        <v>24</v>
      </c>
      <c r="E110" s="19"/>
      <c r="F110" s="17">
        <v>0</v>
      </c>
      <c r="G110" s="17"/>
      <c r="H110" s="17">
        <f t="shared" si="5"/>
        <v>0</v>
      </c>
    </row>
    <row r="111" spans="1:8" ht="29.25" customHeight="1" hidden="1">
      <c r="A111" s="8"/>
      <c r="B111" s="8"/>
      <c r="C111" s="12">
        <v>4370</v>
      </c>
      <c r="D111" s="48" t="s">
        <v>25</v>
      </c>
      <c r="E111" s="19"/>
      <c r="F111" s="17">
        <v>0</v>
      </c>
      <c r="G111" s="17"/>
      <c r="H111" s="17">
        <f t="shared" si="5"/>
        <v>0</v>
      </c>
    </row>
    <row r="112" spans="1:8" ht="21.75" customHeight="1" hidden="1">
      <c r="A112" s="8"/>
      <c r="B112" s="8"/>
      <c r="C112" s="12">
        <v>4410</v>
      </c>
      <c r="D112" s="49" t="s">
        <v>11</v>
      </c>
      <c r="E112" s="19"/>
      <c r="F112" s="17">
        <v>0</v>
      </c>
      <c r="G112" s="17"/>
      <c r="H112" s="17">
        <f t="shared" si="5"/>
        <v>0</v>
      </c>
    </row>
    <row r="113" spans="1:8" ht="28.5" customHeight="1" hidden="1">
      <c r="A113" s="8"/>
      <c r="B113" s="8"/>
      <c r="C113" s="12">
        <v>4740</v>
      </c>
      <c r="D113" s="49" t="s">
        <v>15</v>
      </c>
      <c r="E113" s="19"/>
      <c r="F113" s="17">
        <v>0</v>
      </c>
      <c r="G113" s="17"/>
      <c r="H113" s="17">
        <f t="shared" si="5"/>
        <v>0</v>
      </c>
    </row>
    <row r="114" spans="1:9" s="15" customFormat="1" ht="24" customHeight="1" hidden="1">
      <c r="A114" s="13"/>
      <c r="B114" s="13"/>
      <c r="C114" s="14">
        <v>4750</v>
      </c>
      <c r="D114" s="50" t="s">
        <v>13</v>
      </c>
      <c r="E114" s="19"/>
      <c r="F114" s="17">
        <v>0</v>
      </c>
      <c r="G114" s="17"/>
      <c r="H114" s="17">
        <f t="shared" si="5"/>
        <v>0</v>
      </c>
      <c r="I114" s="22"/>
    </row>
    <row r="115" spans="1:8" ht="17.25" customHeight="1">
      <c r="A115" s="35"/>
      <c r="B115" s="35"/>
      <c r="C115" s="42">
        <v>4120</v>
      </c>
      <c r="D115" s="42" t="s">
        <v>32</v>
      </c>
      <c r="E115" s="19">
        <v>1148</v>
      </c>
      <c r="F115" s="17"/>
      <c r="G115" s="17"/>
      <c r="H115" s="17">
        <f>E115+F115-G115</f>
        <v>1148</v>
      </c>
    </row>
    <row r="116" spans="1:8" ht="17.25" customHeight="1">
      <c r="A116" s="35"/>
      <c r="B116" s="35"/>
      <c r="C116" s="42">
        <v>4170</v>
      </c>
      <c r="D116" s="54" t="s">
        <v>4</v>
      </c>
      <c r="E116" s="19">
        <v>3600</v>
      </c>
      <c r="F116" s="17"/>
      <c r="G116" s="17"/>
      <c r="H116" s="17"/>
    </row>
    <row r="117" spans="1:8" ht="18" customHeight="1">
      <c r="A117" s="35"/>
      <c r="B117" s="35"/>
      <c r="C117" s="42">
        <v>4210</v>
      </c>
      <c r="D117" s="42" t="s">
        <v>12</v>
      </c>
      <c r="E117" s="19">
        <v>300</v>
      </c>
      <c r="F117" s="17"/>
      <c r="G117" s="17"/>
      <c r="H117" s="17">
        <f>E117+F117-G117</f>
        <v>300</v>
      </c>
    </row>
    <row r="118" spans="1:8" ht="17.25" customHeight="1">
      <c r="A118" s="35"/>
      <c r="B118" s="35"/>
      <c r="C118" s="42">
        <v>4280</v>
      </c>
      <c r="D118" s="42" t="s">
        <v>40</v>
      </c>
      <c r="E118" s="19">
        <v>120</v>
      </c>
      <c r="F118" s="17"/>
      <c r="G118" s="17"/>
      <c r="H118" s="17">
        <f>E118+F118-G118</f>
        <v>120</v>
      </c>
    </row>
    <row r="119" spans="1:8" ht="17.25" customHeight="1">
      <c r="A119" s="35"/>
      <c r="B119" s="35"/>
      <c r="C119" s="42">
        <v>4300</v>
      </c>
      <c r="D119" s="42" t="s">
        <v>24</v>
      </c>
      <c r="E119" s="19">
        <v>4500</v>
      </c>
      <c r="F119" s="17"/>
      <c r="G119" s="17"/>
      <c r="H119" s="17">
        <f>E119+F119-G119</f>
        <v>4500</v>
      </c>
    </row>
    <row r="120" spans="1:8" ht="17.25" customHeight="1">
      <c r="A120" s="35"/>
      <c r="B120" s="35"/>
      <c r="C120" s="42">
        <v>4350</v>
      </c>
      <c r="D120" s="42" t="s">
        <v>41</v>
      </c>
      <c r="E120" s="19">
        <v>120</v>
      </c>
      <c r="F120" s="17"/>
      <c r="G120" s="17"/>
      <c r="H120" s="17">
        <f>E120+F120-G120</f>
        <v>120</v>
      </c>
    </row>
    <row r="121" spans="1:8" ht="46.5" customHeight="1">
      <c r="A121" s="35"/>
      <c r="B121" s="35"/>
      <c r="C121" s="42">
        <v>4370</v>
      </c>
      <c r="D121" s="42" t="s">
        <v>33</v>
      </c>
      <c r="E121" s="19">
        <v>550</v>
      </c>
      <c r="F121" s="17"/>
      <c r="G121" s="17"/>
      <c r="H121" s="17">
        <f>E121+F121-G121</f>
        <v>550</v>
      </c>
    </row>
    <row r="122" spans="1:8" s="28" customFormat="1" ht="18.75" customHeight="1" hidden="1">
      <c r="A122" s="32"/>
      <c r="B122" s="32">
        <v>75107</v>
      </c>
      <c r="C122" s="33"/>
      <c r="D122" s="44" t="s">
        <v>22</v>
      </c>
      <c r="E122" s="34">
        <f>SUM(E123,E124,E125,E126,E127,E128,E129,E130,E131,E132)</f>
        <v>0</v>
      </c>
      <c r="F122" s="26">
        <f>SUM(F123,F124,F125,F126,F127,F128,F129,F130,F131,F132)</f>
        <v>0</v>
      </c>
      <c r="G122" s="26">
        <f>SUM(G123,G124,G125,G126,G127,G128,G129,G130,G131,G132)</f>
        <v>0</v>
      </c>
      <c r="H122" s="26">
        <f>SUM(H123,H124,H125,H126,H127,H128,H129,H130,H131,H132)</f>
        <v>0</v>
      </c>
    </row>
    <row r="123" spans="1:8" s="47" customFormat="1" ht="21.75" customHeight="1" hidden="1">
      <c r="A123" s="8"/>
      <c r="B123" s="8"/>
      <c r="C123" s="11">
        <v>3030</v>
      </c>
      <c r="D123" s="45" t="s">
        <v>19</v>
      </c>
      <c r="E123" s="18"/>
      <c r="F123" s="46"/>
      <c r="G123" s="46"/>
      <c r="H123" s="46">
        <f>E123+F123-G123</f>
        <v>0</v>
      </c>
    </row>
    <row r="124" spans="1:8" ht="18" customHeight="1" hidden="1">
      <c r="A124" s="8"/>
      <c r="B124" s="8"/>
      <c r="C124" s="11">
        <v>4110</v>
      </c>
      <c r="D124" s="48" t="s">
        <v>2</v>
      </c>
      <c r="E124" s="19"/>
      <c r="F124" s="17"/>
      <c r="G124" s="17"/>
      <c r="H124" s="17">
        <f aca="true" t="shared" si="6" ref="H124:H132">E124+F124-G124</f>
        <v>0</v>
      </c>
    </row>
    <row r="125" spans="1:8" ht="17.25" customHeight="1" hidden="1">
      <c r="A125" s="8"/>
      <c r="B125" s="8"/>
      <c r="C125" s="11">
        <v>4120</v>
      </c>
      <c r="D125" s="48" t="s">
        <v>3</v>
      </c>
      <c r="E125" s="19"/>
      <c r="F125" s="17"/>
      <c r="G125" s="17"/>
      <c r="H125" s="17">
        <f t="shared" si="6"/>
        <v>0</v>
      </c>
    </row>
    <row r="126" spans="1:8" ht="18.75" customHeight="1" hidden="1">
      <c r="A126" s="8"/>
      <c r="B126" s="8"/>
      <c r="C126" s="11">
        <v>4170</v>
      </c>
      <c r="D126" s="48" t="s">
        <v>4</v>
      </c>
      <c r="E126" s="19"/>
      <c r="F126" s="17"/>
      <c r="G126" s="17"/>
      <c r="H126" s="17">
        <f t="shared" si="6"/>
        <v>0</v>
      </c>
    </row>
    <row r="127" spans="1:8" ht="18.75" customHeight="1" hidden="1">
      <c r="A127" s="8"/>
      <c r="B127" s="8"/>
      <c r="C127" s="12">
        <v>4210</v>
      </c>
      <c r="D127" s="49" t="s">
        <v>12</v>
      </c>
      <c r="E127" s="19"/>
      <c r="F127" s="17"/>
      <c r="G127" s="17"/>
      <c r="H127" s="17">
        <f t="shared" si="6"/>
        <v>0</v>
      </c>
    </row>
    <row r="128" spans="1:8" ht="18.75" customHeight="1" hidden="1">
      <c r="A128" s="8"/>
      <c r="B128" s="8"/>
      <c r="C128" s="12">
        <v>4260</v>
      </c>
      <c r="D128" s="49" t="s">
        <v>26</v>
      </c>
      <c r="E128" s="19"/>
      <c r="F128" s="17"/>
      <c r="G128" s="17"/>
      <c r="H128" s="17">
        <f t="shared" si="6"/>
        <v>0</v>
      </c>
    </row>
    <row r="129" spans="1:8" ht="32.25" customHeight="1" hidden="1">
      <c r="A129" s="8"/>
      <c r="B129" s="8"/>
      <c r="C129" s="12">
        <v>4370</v>
      </c>
      <c r="D129" s="48" t="s">
        <v>25</v>
      </c>
      <c r="E129" s="19"/>
      <c r="F129" s="17"/>
      <c r="G129" s="17"/>
      <c r="H129" s="17">
        <f t="shared" si="6"/>
        <v>0</v>
      </c>
    </row>
    <row r="130" spans="1:8" ht="21.75" customHeight="1" hidden="1">
      <c r="A130" s="8"/>
      <c r="B130" s="8"/>
      <c r="C130" s="12">
        <v>4410</v>
      </c>
      <c r="D130" s="49" t="s">
        <v>11</v>
      </c>
      <c r="E130" s="19"/>
      <c r="F130" s="17"/>
      <c r="G130" s="17"/>
      <c r="H130" s="17">
        <f t="shared" si="6"/>
        <v>0</v>
      </c>
    </row>
    <row r="131" spans="1:8" ht="28.5" customHeight="1" hidden="1">
      <c r="A131" s="8"/>
      <c r="B131" s="8"/>
      <c r="C131" s="12">
        <v>4740</v>
      </c>
      <c r="D131" s="49" t="s">
        <v>15</v>
      </c>
      <c r="E131" s="19"/>
      <c r="F131" s="17"/>
      <c r="G131" s="17"/>
      <c r="H131" s="17">
        <f t="shared" si="6"/>
        <v>0</v>
      </c>
    </row>
    <row r="132" spans="1:9" s="15" customFormat="1" ht="24" customHeight="1" hidden="1">
      <c r="A132" s="13"/>
      <c r="B132" s="13"/>
      <c r="C132" s="14">
        <v>4750</v>
      </c>
      <c r="D132" s="50" t="s">
        <v>13</v>
      </c>
      <c r="E132" s="19"/>
      <c r="F132" s="17"/>
      <c r="G132" s="17"/>
      <c r="H132" s="17">
        <f t="shared" si="6"/>
        <v>0</v>
      </c>
      <c r="I132" s="22"/>
    </row>
    <row r="133" spans="1:8" s="28" customFormat="1" ht="45.75" customHeight="1" hidden="1">
      <c r="A133" s="24"/>
      <c r="B133" s="24">
        <v>75109</v>
      </c>
      <c r="C133" s="25"/>
      <c r="D133" s="51" t="s">
        <v>23</v>
      </c>
      <c r="E133" s="26">
        <f>SUM(E134:E144)</f>
        <v>0</v>
      </c>
      <c r="F133" s="26">
        <f>SUM(F134:F144)</f>
        <v>0</v>
      </c>
      <c r="G133" s="26">
        <f>SUM(G134:G144)</f>
        <v>0</v>
      </c>
      <c r="H133" s="26">
        <f>SUM(H134:H144)</f>
        <v>0</v>
      </c>
    </row>
    <row r="134" spans="1:8" s="47" customFormat="1" ht="21.75" customHeight="1" hidden="1">
      <c r="A134" s="8"/>
      <c r="B134" s="8"/>
      <c r="C134" s="11">
        <v>3030</v>
      </c>
      <c r="D134" s="45" t="s">
        <v>19</v>
      </c>
      <c r="E134" s="18"/>
      <c r="F134" s="46">
        <v>0</v>
      </c>
      <c r="G134" s="46"/>
      <c r="H134" s="46">
        <f>E134+F134-G134</f>
        <v>0</v>
      </c>
    </row>
    <row r="135" spans="1:8" ht="18" customHeight="1" hidden="1">
      <c r="A135" s="8"/>
      <c r="B135" s="8"/>
      <c r="C135" s="11">
        <v>4110</v>
      </c>
      <c r="D135" s="48" t="s">
        <v>2</v>
      </c>
      <c r="E135" s="19"/>
      <c r="F135" s="17">
        <v>0</v>
      </c>
      <c r="G135" s="17"/>
      <c r="H135" s="17">
        <f aca="true" t="shared" si="7" ref="H135:H144">E135+F135-G135</f>
        <v>0</v>
      </c>
    </row>
    <row r="136" spans="1:8" ht="17.25" customHeight="1" hidden="1">
      <c r="A136" s="8"/>
      <c r="B136" s="8"/>
      <c r="C136" s="11">
        <v>4120</v>
      </c>
      <c r="D136" s="48" t="s">
        <v>3</v>
      </c>
      <c r="E136" s="19"/>
      <c r="F136" s="17">
        <v>0</v>
      </c>
      <c r="G136" s="17"/>
      <c r="H136" s="17">
        <f t="shared" si="7"/>
        <v>0</v>
      </c>
    </row>
    <row r="137" spans="1:8" ht="18.75" customHeight="1" hidden="1">
      <c r="A137" s="8"/>
      <c r="B137" s="8"/>
      <c r="C137" s="11">
        <v>4170</v>
      </c>
      <c r="D137" s="48" t="s">
        <v>4</v>
      </c>
      <c r="E137" s="19"/>
      <c r="F137" s="17">
        <v>0</v>
      </c>
      <c r="G137" s="17"/>
      <c r="H137" s="17">
        <f t="shared" si="7"/>
        <v>0</v>
      </c>
    </row>
    <row r="138" spans="1:8" ht="18.75" customHeight="1" hidden="1">
      <c r="A138" s="8"/>
      <c r="B138" s="8"/>
      <c r="C138" s="12">
        <v>4210</v>
      </c>
      <c r="D138" s="49" t="s">
        <v>12</v>
      </c>
      <c r="E138" s="19"/>
      <c r="F138" s="17">
        <v>0</v>
      </c>
      <c r="G138" s="17"/>
      <c r="H138" s="17">
        <f t="shared" si="7"/>
        <v>0</v>
      </c>
    </row>
    <row r="139" spans="1:8" ht="18.75" customHeight="1" hidden="1">
      <c r="A139" s="8"/>
      <c r="B139" s="8"/>
      <c r="C139" s="12">
        <v>4260</v>
      </c>
      <c r="D139" s="49" t="s">
        <v>26</v>
      </c>
      <c r="E139" s="19"/>
      <c r="F139" s="17">
        <v>0</v>
      </c>
      <c r="G139" s="17"/>
      <c r="H139" s="17">
        <f t="shared" si="7"/>
        <v>0</v>
      </c>
    </row>
    <row r="140" spans="1:8" ht="18.75" customHeight="1" hidden="1">
      <c r="A140" s="8"/>
      <c r="B140" s="8"/>
      <c r="C140" s="12">
        <v>4300</v>
      </c>
      <c r="D140" s="49" t="s">
        <v>24</v>
      </c>
      <c r="E140" s="19"/>
      <c r="F140" s="17">
        <v>0</v>
      </c>
      <c r="G140" s="17"/>
      <c r="H140" s="17">
        <f t="shared" si="7"/>
        <v>0</v>
      </c>
    </row>
    <row r="141" spans="1:8" ht="29.25" customHeight="1" hidden="1">
      <c r="A141" s="8"/>
      <c r="B141" s="8"/>
      <c r="C141" s="12">
        <v>4370</v>
      </c>
      <c r="D141" s="48" t="s">
        <v>25</v>
      </c>
      <c r="E141" s="19"/>
      <c r="F141" s="17">
        <v>0</v>
      </c>
      <c r="G141" s="17"/>
      <c r="H141" s="17">
        <f t="shared" si="7"/>
        <v>0</v>
      </c>
    </row>
    <row r="142" spans="1:8" ht="21.75" customHeight="1" hidden="1">
      <c r="A142" s="8"/>
      <c r="B142" s="8"/>
      <c r="C142" s="12">
        <v>4410</v>
      </c>
      <c r="D142" s="49" t="s">
        <v>11</v>
      </c>
      <c r="E142" s="19"/>
      <c r="F142" s="17">
        <v>0</v>
      </c>
      <c r="G142" s="17"/>
      <c r="H142" s="17">
        <f t="shared" si="7"/>
        <v>0</v>
      </c>
    </row>
    <row r="143" spans="1:8" ht="28.5" customHeight="1" hidden="1">
      <c r="A143" s="8"/>
      <c r="B143" s="8"/>
      <c r="C143" s="12">
        <v>4740</v>
      </c>
      <c r="D143" s="49" t="s">
        <v>15</v>
      </c>
      <c r="E143" s="19"/>
      <c r="F143" s="17">
        <v>0</v>
      </c>
      <c r="G143" s="17"/>
      <c r="H143" s="17">
        <f t="shared" si="7"/>
        <v>0</v>
      </c>
    </row>
    <row r="144" spans="1:9" s="15" customFormat="1" ht="24" customHeight="1" hidden="1">
      <c r="A144" s="13"/>
      <c r="B144" s="13"/>
      <c r="C144" s="14">
        <v>4750</v>
      </c>
      <c r="D144" s="50" t="s">
        <v>13</v>
      </c>
      <c r="E144" s="19"/>
      <c r="F144" s="17">
        <v>0</v>
      </c>
      <c r="G144" s="17"/>
      <c r="H144" s="17">
        <f t="shared" si="7"/>
        <v>0</v>
      </c>
      <c r="I144" s="22"/>
    </row>
    <row r="145" spans="1:8" ht="17.25" customHeight="1">
      <c r="A145" s="35"/>
      <c r="B145" s="35"/>
      <c r="C145" s="42">
        <v>4410</v>
      </c>
      <c r="D145" s="42" t="s">
        <v>11</v>
      </c>
      <c r="E145" s="19">
        <v>300</v>
      </c>
      <c r="F145" s="17"/>
      <c r="G145" s="17"/>
      <c r="H145" s="17">
        <f>E145+F145-G145</f>
        <v>300</v>
      </c>
    </row>
    <row r="146" spans="1:8" ht="17.25" customHeight="1">
      <c r="A146" s="35"/>
      <c r="B146" s="35"/>
      <c r="C146" s="42">
        <v>4440</v>
      </c>
      <c r="D146" s="42" t="s">
        <v>42</v>
      </c>
      <c r="E146" s="19">
        <v>3008</v>
      </c>
      <c r="F146" s="17"/>
      <c r="G146" s="17"/>
      <c r="H146" s="17"/>
    </row>
    <row r="147" spans="1:8" ht="33" customHeight="1">
      <c r="A147" s="35"/>
      <c r="B147" s="35"/>
      <c r="C147" s="42">
        <v>4700</v>
      </c>
      <c r="D147" s="42" t="s">
        <v>34</v>
      </c>
      <c r="E147" s="19">
        <v>1000</v>
      </c>
      <c r="F147" s="17"/>
      <c r="G147" s="17"/>
      <c r="H147" s="17">
        <f>E147+F147-G147</f>
        <v>1000</v>
      </c>
    </row>
    <row r="148" spans="1:8" s="28" customFormat="1" ht="76.5" customHeight="1">
      <c r="A148" s="38"/>
      <c r="B148" s="38">
        <v>85213</v>
      </c>
      <c r="C148" s="39"/>
      <c r="D148" s="40" t="s">
        <v>37</v>
      </c>
      <c r="E148" s="26">
        <f>SUM(E149)</f>
        <v>5367</v>
      </c>
      <c r="F148" s="27">
        <f>SUM(F149,F151)</f>
        <v>0</v>
      </c>
      <c r="G148" s="27">
        <f>SUM(G149,G151)</f>
        <v>0</v>
      </c>
      <c r="H148" s="27">
        <f>SUM(H149,H151)</f>
        <v>5367</v>
      </c>
    </row>
    <row r="149" spans="1:8" ht="21" customHeight="1">
      <c r="A149" s="35"/>
      <c r="B149" s="35"/>
      <c r="C149" s="42">
        <v>4130</v>
      </c>
      <c r="D149" s="54" t="s">
        <v>43</v>
      </c>
      <c r="E149" s="19">
        <v>5367</v>
      </c>
      <c r="F149" s="17"/>
      <c r="G149" s="17"/>
      <c r="H149" s="17">
        <f>E149+F149-G149</f>
        <v>5367</v>
      </c>
    </row>
    <row r="150" ht="27" customHeight="1"/>
  </sheetData>
  <sheetProtection/>
  <mergeCells count="7">
    <mergeCell ref="A9:E9"/>
    <mergeCell ref="A25:E25"/>
    <mergeCell ref="A5:I5"/>
    <mergeCell ref="E1:I1"/>
    <mergeCell ref="E2:I2"/>
    <mergeCell ref="E3:I3"/>
    <mergeCell ref="E4:I4"/>
  </mergeCells>
  <printOptions/>
  <pageMargins left="0" right="0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2011-02-02T11:24:25Z</cp:lastPrinted>
  <dcterms:created xsi:type="dcterms:W3CDTF">2000-10-09T19:11:55Z</dcterms:created>
  <dcterms:modified xsi:type="dcterms:W3CDTF">2012-01-25T08:59:35Z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