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0"/>
  </bookViews>
  <sheets>
    <sheet name="ZAŁ 4" sheetId="1" r:id="rId1"/>
    <sheet name="ZAŁ 3" sheetId="2" r:id="rId2"/>
    <sheet name="ZAŁ 1" sheetId="3" r:id="rId3"/>
    <sheet name="ZAŁ 2" sheetId="4" r:id="rId4"/>
    <sheet name="ZAŁ 5" sheetId="5" r:id="rId5"/>
    <sheet name="ZAŁ 6" sheetId="6" r:id="rId6"/>
  </sheets>
  <definedNames>
    <definedName name="_xlnm.Print_Titles" localSheetId="2">'ZAŁ 1'!$2:$8</definedName>
    <definedName name="_xlnm.Print_Titles" localSheetId="0">'ZAŁ 4'!$9:$10</definedName>
  </definedNames>
  <calcPr fullCalcOnLoad="1"/>
</workbook>
</file>

<file path=xl/sharedStrings.xml><?xml version="1.0" encoding="utf-8"?>
<sst xmlns="http://schemas.openxmlformats.org/spreadsheetml/2006/main" count="377" uniqueCount="207">
  <si>
    <t>Załącznik Nr 3</t>
  </si>
  <si>
    <t>L.p.</t>
  </si>
  <si>
    <t>Budowa oświetlenia ulicznego</t>
  </si>
  <si>
    <t>Urząd Gminy</t>
  </si>
  <si>
    <t xml:space="preserve">A.   6 421,80   
B.
C.
D. </t>
  </si>
  <si>
    <t>2010 r.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</si>
  <si>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</si>
  <si>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</si>
  <si>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</si>
  <si>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</si>
  <si>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</si>
  <si>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</si>
  <si>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</si>
  <si>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</si>
  <si>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</si>
  <si>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</si>
  <si>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</si>
  <si>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</si>
  <si>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</si>
  <si>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</si>
  <si>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 xml:space="preserve">z dnia 30 grudnia 2009 r </t>
  </si>
  <si>
    <t xml:space="preserve">z dnia 30 grudnia 2009 r. 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</si>
  <si>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</si>
  <si>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</si>
  <si>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</si>
  <si>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</si>
  <si>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</si>
  <si>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</si>
  <si>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rok budżetowy 2009 (8+9+10+11)</t>
  </si>
  <si>
    <t>wydatki poniesione do 31.12.2008 r.</t>
  </si>
  <si>
    <t>Limity wydatków na wieloletnie programy inwestycyjne w latach 2009 - 2011</t>
  </si>
  <si>
    <t>wydatki do poniesienia po 2011 roku</t>
  </si>
  <si>
    <t>Zadania inwestycyjne roczne w 2009 r.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</si>
  <si>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</si>
  <si>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</si>
  <si>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</si>
  <si>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</si>
  <si>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</si>
  <si>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</si>
  <si>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</si>
  <si>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</si>
  <si>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</si>
  <si>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</si>
  <si>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Plan przychodów i wydatków  funduszy celowych na 2009 r.</t>
  </si>
  <si>
    <t>Plan na 2009 r.</t>
  </si>
  <si>
    <t>Gminny Fundusz Ochrony Środowiska i Gospodarki Wodnej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</si>
  <si>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</si>
  <si>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</si>
  <si>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</si>
  <si>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</si>
  <si>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</si>
  <si>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</si>
  <si>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</si>
  <si>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Budowa chodnika przy drogach  powiatowych </t>
  </si>
  <si>
    <t xml:space="preserve">Program:   Program Operacyjny Kapitał Ludzki </t>
  </si>
  <si>
    <t>2008-2013</t>
  </si>
  <si>
    <t>GOPS</t>
  </si>
  <si>
    <t>Priorytet VII:  Promocja integracji społecznej</t>
  </si>
  <si>
    <t>rok budżetowy 2009 (6+7+8+9)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</si>
  <si>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</si>
  <si>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</si>
  <si>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Wydatki majątkowe na programy i projekty realizowane ze środków pochodzących z budżetu Unii Europejskiej oraz innych źródeł zagranicznych, niepodlegających zwrotowi na 2009 rok</t>
  </si>
  <si>
    <t>2008-2010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</si>
  <si>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</si>
  <si>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</si>
  <si>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</si>
  <si>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</si>
  <si>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</si>
  <si>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</si>
  <si>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</si>
  <si>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</si>
  <si>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</si>
  <si>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</si>
  <si>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</si>
  <si>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</si>
  <si>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Zakup tablic interaktywnych, urządzenia drukującego wielofunkcyjnego, telewizorów LCD, serwera i laptopa w ramach programu Kapitał Ludzki</t>
  </si>
  <si>
    <t>Zespół Szkół Publicznych w Skarżysku Kościelnym</t>
  </si>
  <si>
    <t>Projekt: "Rewitalizacja Gminy Skarżysko Kościelne - Ożywienie przestrzeni wokół obiektów użyteczności publicznej wraz z poprawą bezpieczeństwa, estetyki i funkcjonalnosci centrum Gminy Skarżysko Kościelne"</t>
  </si>
  <si>
    <t>Urząd Gminy- informatyzacja urzędu (lata 2008 - 2010)</t>
  </si>
  <si>
    <t>C.</t>
  </si>
  <si>
    <t>D.</t>
  </si>
  <si>
    <t>2008-2009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</si>
  <si>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</si>
  <si>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</si>
  <si>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>Przebudowa i rozbudowa budynku  SPZOZ w  Skarżysku Kościelnym (lata 2006 - 2009)</t>
  </si>
  <si>
    <t>Rozbudowa drogi gminnej w miejscowości Skarżysko Koscielne, ul. Olszynki (2009-2012)</t>
  </si>
  <si>
    <t>Projekt: "Rewitalizacja Gminy Skarżysko Kościelne - Bezpieczeństwo i funkcjonalność centrum Gminy Skarżysko Kościelne- etap II"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</si>
  <si>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</si>
  <si>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</si>
  <si>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</si>
  <si>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</si>
  <si>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</si>
  <si>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</si>
  <si>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</si>
  <si>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</si>
  <si>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</si>
  <si>
    <t>11.</t>
  </si>
  <si>
    <t>12.</t>
  </si>
  <si>
    <t>13.</t>
  </si>
  <si>
    <t>Zakup zagęszczarki gruntowej</t>
  </si>
  <si>
    <t xml:space="preserve">Priorytet V:Wzrost jakości infrastruktury społecznej oraz inwestycje w dziedzictwo kulturowe, turystykę i sport </t>
  </si>
  <si>
    <t>Projekt: "Nad Żarnówką" -Gmina Skarżysko Kościelne "Budowa i przystosowanie infrastruktury na potrzeby agroturystyki w Majkowie i Michałowie gm. Skarżysko Kościelne pow. Skarżyski"</t>
  </si>
  <si>
    <t>Działanie:</t>
  </si>
  <si>
    <t>po 2011</t>
  </si>
  <si>
    <t>Zespół Szkół Publicznych</t>
  </si>
  <si>
    <t>Załącznik Nr 4</t>
  </si>
  <si>
    <t>"Budowa sieci kanalizacji sanitarnej z przykanalikami do granic nieruchomości wraz z przepompowniami ścieków i zasilaniem elektrycznym przepompowni w miejscowości Michałów  (lata 2009-2012)</t>
  </si>
  <si>
    <t>Projekt: "Budowa sieci kanalizacji sanitarnej z przykanalikami do granic nieruchomości wraz z przepompowniami ścieków i zasilaniem elektrycznym przepompowni w miejscowości Michałów"</t>
  </si>
  <si>
    <t>14.</t>
  </si>
  <si>
    <t>2009-2012</t>
  </si>
  <si>
    <t>Przebudowa dróg gminnych w miejscowości Skarżysko Kościelne - ulica Polna i dojazd do ulicy Południowej  (lata 2008 - 2010)</t>
  </si>
  <si>
    <t>Projekt: "Przebudowa dróg gminnych w miejscowości Skarżysko Kościelne - ulica Polna i dojazd do ulicy Południowej"</t>
  </si>
  <si>
    <t>Projekt: "Bądź aktywny - możesz wygrać"</t>
  </si>
  <si>
    <t>Działanie 5.3  Inwestycje w sferę dziedzictwa kulturowego, turystyki i sportu</t>
  </si>
  <si>
    <t xml:space="preserve">Program: Program Operacyjny Kapitał Ludzki </t>
  </si>
  <si>
    <t xml:space="preserve">Priorytet IX: Rozwój wykształcenia i kompetencji w regionach  </t>
  </si>
  <si>
    <t>2007-2010</t>
  </si>
  <si>
    <t>Przebudowa drogi gminnej w miejscowości Majków, ul.Dębowa Nr 379010T na długości 616 m (lata 2009-2011)</t>
  </si>
  <si>
    <t xml:space="preserve"> "Nad Żarnówką" -Gmina Skarżysko Kościelne "Budowa i przystosowanie infrastruktury na potrzeby agroturystyki w Majkowie i Michałowie gm. Skarżysko Kościelne pow. Skarżyski"(lata 2009-2010)</t>
  </si>
  <si>
    <t>2009-2010</t>
  </si>
  <si>
    <t>Rewitalizacja Gminy Skarżysko Kościelne- projekt pn. "Bezpieczeństwo i funcjonalność centrum Gminy Skarżysko Kościelne - etap II"  (lata 2009- 2011)</t>
  </si>
  <si>
    <t>Działanie 9.1 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</si>
  <si>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2009-2011</t>
  </si>
  <si>
    <t>Wyszczególnienie</t>
  </si>
  <si>
    <t>4.</t>
  </si>
  <si>
    <t>Dział</t>
  </si>
  <si>
    <t>Rozdział</t>
  </si>
  <si>
    <t>Treść</t>
  </si>
  <si>
    <t>Wydatki</t>
  </si>
  <si>
    <t>Przychody</t>
  </si>
  <si>
    <t>I.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</si>
  <si>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</si>
  <si>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</si>
  <si>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</si>
  <si>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</si>
  <si>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</si>
  <si>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</si>
  <si>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</si>
  <si>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</si>
  <si>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</si>
  <si>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</si>
  <si>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</si>
  <si>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</si>
  <si>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</si>
  <si>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</si>
  <si>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</si>
  <si>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</si>
  <si>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</si>
  <si>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</si>
  <si>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</si>
  <si>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</si>
  <si>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</si>
  <si>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</si>
  <si>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</si>
  <si>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</si>
  <si>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</si>
  <si>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</si>
  <si>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</si>
  <si>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</si>
  <si>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</si>
  <si>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</si>
  <si>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</si>
  <si>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</si>
  <si>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</si>
  <si>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</si>
  <si>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</si>
  <si>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</si>
  <si>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</si>
  <si>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</si>
  <si>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</si>
  <si>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</si>
  <si>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</si>
  <si>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</si>
  <si>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</si>
  <si>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</si>
  <si>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</si>
  <si>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</si>
  <si>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</si>
  <si>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</si>
  <si>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</si>
  <si>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</si>
  <si>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</si>
  <si>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</si>
  <si>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</si>
  <si>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</si>
  <si>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</si>
  <si>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</si>
  <si>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</si>
  <si>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</si>
  <si>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</si>
  <si>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</si>
  <si>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</si>
  <si>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</si>
  <si>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</si>
  <si>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</si>
  <si>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</si>
  <si>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</si>
  <si>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</si>
  <si>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</si>
  <si>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</si>
  <si>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</si>
  <si>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</si>
  <si>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</si>
  <si>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</si>
  <si>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</si>
  <si>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</si>
  <si>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do uchwały Nr XXXIX/211/09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</si>
</sst>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3" fontId="16" fillId="0" borderId="0" xfId="0" applyNumberFormat="1" applyFont="1" applyAlignment="1">
      <alignment/>
    </xf>
    <xf numFmtId="3" fontId="14" fillId="0" borderId="0" xfId="0" applyNumberFormat="1" applyFont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 quotePrefix="1">
      <alignment/>
    </xf>
    <xf numFmtId="0" fontId="14" fillId="0" borderId="16" xfId="0" applyFont="1" applyBorder="1" applyAlignment="1" quotePrefix="1">
      <alignment/>
    </xf>
    <xf numFmtId="3" fontId="14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20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/>
    </xf>
    <xf numFmtId="4" fontId="38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wrapText="1"/>
    </xf>
    <xf numFmtId="4" fontId="17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 quotePrefix="1">
      <alignment/>
    </xf>
    <xf numFmtId="4" fontId="18" fillId="0" borderId="15" xfId="0" applyNumberFormat="1" applyFont="1" applyBorder="1" applyAlignment="1">
      <alignment/>
    </xf>
    <xf numFmtId="0" fontId="18" fillId="0" borderId="15" xfId="0" applyFont="1" applyBorder="1" applyAlignment="1" quotePrefix="1">
      <alignment wrapText="1"/>
    </xf>
    <xf numFmtId="4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4" fontId="17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 quotePrefix="1">
      <alignment wrapText="1"/>
    </xf>
    <xf numFmtId="0" fontId="17" fillId="0" borderId="16" xfId="0" applyFont="1" applyBorder="1" applyAlignment="1">
      <alignment/>
    </xf>
    <xf numFmtId="0" fontId="17" fillId="0" borderId="16" xfId="0" applyFont="1" applyBorder="1" applyAlignment="1" quotePrefix="1">
      <alignment wrapText="1"/>
    </xf>
    <xf numFmtId="0" fontId="17" fillId="0" borderId="16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9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68" fontId="18" fillId="0" borderId="14" xfId="0" applyNumberFormat="1" applyFont="1" applyBorder="1" applyAlignment="1">
      <alignment/>
    </xf>
    <xf numFmtId="168" fontId="6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vertical="center"/>
    </xf>
    <xf numFmtId="169" fontId="18" fillId="0" borderId="14" xfId="0" applyNumberFormat="1" applyFont="1" applyBorder="1" applyAlignment="1">
      <alignment/>
    </xf>
    <xf numFmtId="0" fontId="15" fillId="0" borderId="15" xfId="0" applyFont="1" applyBorder="1" applyAlignment="1">
      <alignment wrapText="1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 quotePrefix="1">
      <alignment/>
    </xf>
    <xf numFmtId="4" fontId="18" fillId="0" borderId="16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 quotePrefix="1">
      <alignment wrapText="1"/>
    </xf>
    <xf numFmtId="4" fontId="18" fillId="0" borderId="10" xfId="0" applyNumberFormat="1" applyFont="1" applyBorder="1" applyAlignment="1">
      <alignment/>
    </xf>
    <xf numFmtId="4" fontId="19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1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/>
    </xf>
    <xf numFmtId="4" fontId="2" fillId="0" borderId="0" xfId="0" applyNumberFormat="1" applyFont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4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4" fontId="19" fillId="20" borderId="17" xfId="0" applyNumberFormat="1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2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2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4" xfId="0" applyNumberFormat="1" applyFont="1" applyFill="1" applyBorder="1" applyAlignment="1">
      <alignment horizontal="center" vertical="center" wrapText="1"/>
    </xf>
    <xf numFmtId="3" fontId="19" fillId="20" borderId="15" xfId="0" applyNumberFormat="1" applyFont="1" applyFill="1" applyBorder="1" applyAlignment="1">
      <alignment horizontal="center" vertical="center" wrapText="1"/>
    </xf>
    <xf numFmtId="3" fontId="19" fillId="20" borderId="16" xfId="0" applyNumberFormat="1" applyFont="1" applyFill="1" applyBorder="1" applyAlignment="1">
      <alignment horizontal="center" vertical="center" wrapText="1"/>
    </xf>
    <xf numFmtId="0" fontId="19" fillId="20" borderId="24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3" fillId="20" borderId="10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57"/>
  <sheetViews>
    <sheetView tabSelected="1" workbookViewId="0" topLeftCell="C1">
      <selection activeCell="J3" sqref="J3"/>
    </sheetView>
  </sheetViews>
  <sheetFormatPr defaultColWidth="9.00390625" defaultRowHeight="12.75"/>
  <cols>
    <col min="1" max="1" width="4.625" style="77" customWidth="1"/>
    <col min="2" max="2" width="49.875" style="78" customWidth="1"/>
    <col min="3" max="3" width="9.125" style="77" customWidth="1"/>
    <col min="4" max="4" width="11.125" style="78" customWidth="1"/>
    <col min="5" max="6" width="9.125" style="77" customWidth="1"/>
    <col min="7" max="7" width="29.875" style="77" customWidth="1"/>
    <col min="8" max="8" width="14.375" style="79" customWidth="1"/>
    <col min="9" max="9" width="11.375" style="79" customWidth="1"/>
    <col min="10" max="10" width="12.875" style="79" customWidth="1"/>
    <col min="11" max="11" width="12.875" style="77" customWidth="1"/>
    <col min="12" max="13" width="13.375" style="77" customWidth="1"/>
    <col min="14" max="16384" width="9.125" style="77" customWidth="1"/>
  </cols>
  <sheetData>
    <row r="1" spans="10:12" ht="15">
      <c r="J1" s="80"/>
      <c r="K1" s="80"/>
      <c r="L1" s="80"/>
    </row>
    <row r="2" spans="10:12" ht="15">
      <c r="J2" s="80" t="s">
        <v>105</v>
      </c>
      <c r="K2" s="80"/>
      <c r="L2" s="80"/>
    </row>
    <row r="3" spans="10:12" ht="15">
      <c r="J3" s="80" t="s">
        <v>206</v>
      </c>
      <c r="K3" s="80"/>
      <c r="L3" s="80"/>
    </row>
    <row r="4" spans="10:12" ht="15">
      <c r="J4" s="80" t="s">
        <v>19</v>
      </c>
      <c r="K4" s="80"/>
      <c r="L4" s="80"/>
    </row>
    <row r="5" spans="10:12" ht="15">
      <c r="J5" s="80" t="s">
        <v>20</v>
      </c>
      <c r="K5" s="80"/>
      <c r="L5" s="80"/>
    </row>
    <row r="7" spans="1:13" ht="15">
      <c r="A7" s="144" t="s">
        <v>61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15">
      <c r="A8" s="81"/>
      <c r="B8" s="81"/>
      <c r="C8" s="81"/>
      <c r="D8" s="81"/>
      <c r="E8" s="81"/>
      <c r="F8" s="81"/>
      <c r="G8" s="81"/>
      <c r="H8" s="82"/>
      <c r="I8" s="82"/>
      <c r="J8" s="82"/>
      <c r="K8" s="81"/>
      <c r="L8" s="81"/>
      <c r="M8" s="81"/>
    </row>
    <row r="9" spans="1:13" ht="48" customHeight="1">
      <c r="A9" s="143" t="s">
        <v>1</v>
      </c>
      <c r="B9" s="143" t="s">
        <v>8</v>
      </c>
      <c r="C9" s="143" t="s">
        <v>9</v>
      </c>
      <c r="D9" s="145" t="s">
        <v>176</v>
      </c>
      <c r="E9" s="143" t="s">
        <v>125</v>
      </c>
      <c r="F9" s="145" t="s">
        <v>126</v>
      </c>
      <c r="G9" s="143" t="s">
        <v>10</v>
      </c>
      <c r="H9" s="143"/>
      <c r="I9" s="147" t="s">
        <v>37</v>
      </c>
      <c r="J9" s="142" t="s">
        <v>34</v>
      </c>
      <c r="K9" s="143" t="s">
        <v>39</v>
      </c>
      <c r="L9" s="143"/>
      <c r="M9" s="143"/>
    </row>
    <row r="10" spans="1:13" ht="40.5" customHeight="1">
      <c r="A10" s="143"/>
      <c r="B10" s="143"/>
      <c r="C10" s="143"/>
      <c r="D10" s="146"/>
      <c r="E10" s="143"/>
      <c r="F10" s="146"/>
      <c r="G10" s="83" t="s">
        <v>11</v>
      </c>
      <c r="H10" s="84" t="s">
        <v>12</v>
      </c>
      <c r="I10" s="148"/>
      <c r="J10" s="142"/>
      <c r="K10" s="83" t="s">
        <v>13</v>
      </c>
      <c r="L10" s="83" t="s">
        <v>35</v>
      </c>
      <c r="M10" s="83" t="s">
        <v>38</v>
      </c>
    </row>
    <row r="11" spans="1:13" ht="30">
      <c r="A11" s="85" t="s">
        <v>131</v>
      </c>
      <c r="B11" s="86" t="s">
        <v>71</v>
      </c>
      <c r="C11" s="85" t="s">
        <v>109</v>
      </c>
      <c r="D11" s="86" t="s">
        <v>63</v>
      </c>
      <c r="E11" s="116">
        <v>10</v>
      </c>
      <c r="F11" s="113">
        <v>1010</v>
      </c>
      <c r="G11" s="85" t="s">
        <v>14</v>
      </c>
      <c r="H11" s="87">
        <f aca="true" t="shared" si="0" ref="H11:M11">SUM(H12:H14)</f>
        <v>7220000</v>
      </c>
      <c r="I11" s="87">
        <f t="shared" si="0"/>
        <v>0</v>
      </c>
      <c r="J11" s="87">
        <f t="shared" si="0"/>
        <v>50000</v>
      </c>
      <c r="K11" s="87">
        <f t="shared" si="0"/>
        <v>2900000</v>
      </c>
      <c r="L11" s="87">
        <f t="shared" si="0"/>
        <v>2700000</v>
      </c>
      <c r="M11" s="87">
        <f t="shared" si="0"/>
        <v>1570000</v>
      </c>
    </row>
    <row r="12" spans="1:13" ht="15">
      <c r="A12" s="88"/>
      <c r="B12" s="89" t="s">
        <v>65</v>
      </c>
      <c r="C12" s="88"/>
      <c r="D12" s="89"/>
      <c r="E12" s="88"/>
      <c r="F12" s="88"/>
      <c r="G12" s="90" t="s">
        <v>15</v>
      </c>
      <c r="H12" s="91">
        <f>SUM(I12:M12)</f>
        <v>3220000</v>
      </c>
      <c r="I12" s="91">
        <v>0</v>
      </c>
      <c r="J12" s="91">
        <v>50000</v>
      </c>
      <c r="K12" s="91">
        <v>1291656</v>
      </c>
      <c r="L12" s="91">
        <v>864000</v>
      </c>
      <c r="M12" s="91">
        <v>1014344</v>
      </c>
    </row>
    <row r="13" spans="1:13" ht="15">
      <c r="A13" s="88"/>
      <c r="B13" s="89" t="s">
        <v>102</v>
      </c>
      <c r="C13" s="88"/>
      <c r="D13" s="89"/>
      <c r="E13" s="88"/>
      <c r="F13" s="88"/>
      <c r="G13" s="90" t="s">
        <v>16</v>
      </c>
      <c r="H13" s="91">
        <f>SUM(I13:M13)</f>
        <v>0</v>
      </c>
      <c r="I13" s="91">
        <v>0</v>
      </c>
      <c r="J13" s="91">
        <v>0</v>
      </c>
      <c r="K13" s="91">
        <v>0</v>
      </c>
      <c r="L13" s="91"/>
      <c r="M13" s="91"/>
    </row>
    <row r="14" spans="1:13" ht="66" customHeight="1">
      <c r="A14" s="88"/>
      <c r="B14" s="89" t="s">
        <v>107</v>
      </c>
      <c r="C14" s="88"/>
      <c r="D14" s="89"/>
      <c r="E14" s="88"/>
      <c r="F14" s="88"/>
      <c r="G14" s="92" t="s">
        <v>17</v>
      </c>
      <c r="H14" s="91">
        <f>SUM(I14:M14)</f>
        <v>4000000</v>
      </c>
      <c r="I14" s="91">
        <v>0</v>
      </c>
      <c r="J14" s="91">
        <v>0</v>
      </c>
      <c r="K14" s="91">
        <v>1608344</v>
      </c>
      <c r="L14" s="91">
        <v>1836000</v>
      </c>
      <c r="M14" s="91">
        <v>555656</v>
      </c>
    </row>
    <row r="15" spans="1:13" ht="30">
      <c r="A15" s="85" t="s">
        <v>132</v>
      </c>
      <c r="B15" s="86" t="s">
        <v>68</v>
      </c>
      <c r="C15" s="85" t="s">
        <v>62</v>
      </c>
      <c r="D15" s="86" t="s">
        <v>3</v>
      </c>
      <c r="E15" s="85">
        <v>600</v>
      </c>
      <c r="F15" s="85">
        <v>60016</v>
      </c>
      <c r="G15" s="85" t="s">
        <v>14</v>
      </c>
      <c r="H15" s="87">
        <f>SUM(H16:H18)</f>
        <v>607677</v>
      </c>
      <c r="I15" s="87">
        <f>SUM(I16:I18)</f>
        <v>13909</v>
      </c>
      <c r="J15" s="87">
        <f>SUM(J16:J18)</f>
        <v>235768</v>
      </c>
      <c r="K15" s="87">
        <f>SUM(K16:K18)</f>
        <v>358000</v>
      </c>
      <c r="L15" s="85"/>
      <c r="M15" s="85"/>
    </row>
    <row r="16" spans="1:13" ht="30">
      <c r="A16" s="88"/>
      <c r="B16" s="89" t="s">
        <v>69</v>
      </c>
      <c r="C16" s="88"/>
      <c r="D16" s="89"/>
      <c r="E16" s="88"/>
      <c r="F16" s="88"/>
      <c r="G16" s="90" t="s">
        <v>15</v>
      </c>
      <c r="H16" s="91">
        <f>SUM(I16:M16)</f>
        <v>256430</v>
      </c>
      <c r="I16" s="91">
        <v>13909</v>
      </c>
      <c r="J16" s="91">
        <v>96100</v>
      </c>
      <c r="K16" s="91">
        <v>146421</v>
      </c>
      <c r="L16" s="88"/>
      <c r="M16" s="88"/>
    </row>
    <row r="17" spans="1:13" ht="30">
      <c r="A17" s="88"/>
      <c r="B17" s="89" t="s">
        <v>67</v>
      </c>
      <c r="C17" s="88"/>
      <c r="D17" s="89"/>
      <c r="E17" s="88"/>
      <c r="F17" s="88"/>
      <c r="G17" s="90" t="s">
        <v>16</v>
      </c>
      <c r="H17" s="91">
        <f>SUM(I17:M17)</f>
        <v>0</v>
      </c>
      <c r="I17" s="91"/>
      <c r="J17" s="91">
        <v>0</v>
      </c>
      <c r="K17" s="91"/>
      <c r="L17" s="88"/>
      <c r="M17" s="88"/>
    </row>
    <row r="18" spans="1:13" ht="42" customHeight="1">
      <c r="A18" s="88"/>
      <c r="B18" s="89" t="s">
        <v>111</v>
      </c>
      <c r="C18" s="88"/>
      <c r="D18" s="89"/>
      <c r="E18" s="88"/>
      <c r="F18" s="88"/>
      <c r="G18" s="92" t="s">
        <v>17</v>
      </c>
      <c r="H18" s="91">
        <f>SUM(I18:M18)</f>
        <v>351247</v>
      </c>
      <c r="I18" s="91">
        <v>0</v>
      </c>
      <c r="J18" s="91">
        <v>139668</v>
      </c>
      <c r="K18" s="91">
        <v>211579</v>
      </c>
      <c r="L18" s="88"/>
      <c r="M18" s="88"/>
    </row>
    <row r="19" spans="1:13" ht="30">
      <c r="A19" s="85" t="s">
        <v>133</v>
      </c>
      <c r="B19" s="86" t="s">
        <v>68</v>
      </c>
      <c r="C19" s="85" t="s">
        <v>81</v>
      </c>
      <c r="D19" s="86" t="s">
        <v>3</v>
      </c>
      <c r="E19" s="85">
        <v>600</v>
      </c>
      <c r="F19" s="85">
        <v>60016</v>
      </c>
      <c r="G19" s="85" t="s">
        <v>14</v>
      </c>
      <c r="H19" s="87">
        <f>SUM(H20:H22)</f>
        <v>488304</v>
      </c>
      <c r="I19" s="87">
        <f>SUM(I20:I22)</f>
        <v>23678</v>
      </c>
      <c r="J19" s="87">
        <f>SUM(J20:J22)</f>
        <v>464626</v>
      </c>
      <c r="K19" s="87">
        <f>SUM(K20:K22)</f>
        <v>0</v>
      </c>
      <c r="L19" s="85"/>
      <c r="M19" s="85"/>
    </row>
    <row r="20" spans="1:13" ht="30">
      <c r="A20" s="88"/>
      <c r="B20" s="89" t="s">
        <v>69</v>
      </c>
      <c r="C20" s="88"/>
      <c r="D20" s="89"/>
      <c r="E20" s="88"/>
      <c r="F20" s="88"/>
      <c r="G20" s="90" t="s">
        <v>15</v>
      </c>
      <c r="H20" s="91">
        <f>SUM(I20:M20)</f>
        <v>214329</v>
      </c>
      <c r="I20" s="91">
        <v>23678</v>
      </c>
      <c r="J20" s="91">
        <v>190651</v>
      </c>
      <c r="K20" s="91"/>
      <c r="L20" s="88"/>
      <c r="M20" s="88"/>
    </row>
    <row r="21" spans="1:13" ht="30">
      <c r="A21" s="88"/>
      <c r="B21" s="89" t="s">
        <v>67</v>
      </c>
      <c r="C21" s="88"/>
      <c r="D21" s="89"/>
      <c r="E21" s="88"/>
      <c r="F21" s="88"/>
      <c r="G21" s="90" t="s">
        <v>16</v>
      </c>
      <c r="H21" s="91">
        <f>SUM(I21:M21)</f>
        <v>0</v>
      </c>
      <c r="I21" s="91"/>
      <c r="J21" s="91">
        <v>0</v>
      </c>
      <c r="K21" s="91"/>
      <c r="L21" s="88"/>
      <c r="M21" s="88"/>
    </row>
    <row r="22" spans="1:13" ht="30" customHeight="1">
      <c r="A22" s="88"/>
      <c r="B22" s="89" t="s">
        <v>82</v>
      </c>
      <c r="C22" s="88"/>
      <c r="D22" s="89"/>
      <c r="E22" s="88"/>
      <c r="F22" s="88"/>
      <c r="G22" s="92" t="s">
        <v>17</v>
      </c>
      <c r="H22" s="91">
        <f>SUM(I22:M22)</f>
        <v>273975</v>
      </c>
      <c r="I22" s="91">
        <v>0</v>
      </c>
      <c r="J22" s="91">
        <v>273975</v>
      </c>
      <c r="K22" s="91"/>
      <c r="L22" s="88"/>
      <c r="M22" s="88"/>
    </row>
    <row r="23" spans="1:13" ht="30" customHeight="1">
      <c r="A23" s="85" t="s">
        <v>124</v>
      </c>
      <c r="B23" s="86" t="s">
        <v>68</v>
      </c>
      <c r="C23" s="85" t="s">
        <v>62</v>
      </c>
      <c r="D23" s="86" t="s">
        <v>3</v>
      </c>
      <c r="E23" s="85">
        <v>600</v>
      </c>
      <c r="F23" s="85">
        <v>60016</v>
      </c>
      <c r="G23" s="85" t="s">
        <v>14</v>
      </c>
      <c r="H23" s="87">
        <f>SUM(H24:H26)</f>
        <v>790702</v>
      </c>
      <c r="I23" s="87">
        <f>SUM(I24:I26)</f>
        <v>21123</v>
      </c>
      <c r="J23" s="87">
        <f>SUM(J24:J26)</f>
        <v>345000</v>
      </c>
      <c r="K23" s="87">
        <f>SUM(K24:K26)</f>
        <v>424579</v>
      </c>
      <c r="L23" s="85"/>
      <c r="M23" s="85"/>
    </row>
    <row r="24" spans="1:13" ht="30">
      <c r="A24" s="88"/>
      <c r="B24" s="89" t="s">
        <v>69</v>
      </c>
      <c r="C24" s="88"/>
      <c r="D24" s="89"/>
      <c r="E24" s="88"/>
      <c r="F24" s="88"/>
      <c r="G24" s="90" t="s">
        <v>15</v>
      </c>
      <c r="H24" s="91">
        <f>SUM(I24:M24)</f>
        <v>380659</v>
      </c>
      <c r="I24" s="91">
        <v>21123</v>
      </c>
      <c r="J24" s="91">
        <v>159241</v>
      </c>
      <c r="K24" s="91">
        <v>200295</v>
      </c>
      <c r="L24" s="88"/>
      <c r="M24" s="88"/>
    </row>
    <row r="25" spans="1:13" ht="30">
      <c r="A25" s="88"/>
      <c r="B25" s="89" t="s">
        <v>67</v>
      </c>
      <c r="C25" s="88"/>
      <c r="D25" s="89"/>
      <c r="E25" s="88"/>
      <c r="F25" s="88"/>
      <c r="G25" s="90" t="s">
        <v>16</v>
      </c>
      <c r="H25" s="91">
        <f>SUM(I25:M25)</f>
        <v>0</v>
      </c>
      <c r="I25" s="91"/>
      <c r="J25" s="91">
        <v>0</v>
      </c>
      <c r="K25" s="91"/>
      <c r="L25" s="88"/>
      <c r="M25" s="88"/>
    </row>
    <row r="26" spans="1:13" ht="30">
      <c r="A26" s="88"/>
      <c r="B26" s="89" t="s">
        <v>83</v>
      </c>
      <c r="C26" s="88"/>
      <c r="D26" s="89"/>
      <c r="E26" s="88"/>
      <c r="F26" s="88"/>
      <c r="G26" s="92" t="s">
        <v>17</v>
      </c>
      <c r="H26" s="91">
        <f>SUM(I26:M26)</f>
        <v>410043</v>
      </c>
      <c r="I26" s="91">
        <v>0</v>
      </c>
      <c r="J26" s="91">
        <v>185759</v>
      </c>
      <c r="K26" s="91">
        <v>224284</v>
      </c>
      <c r="L26" s="88"/>
      <c r="M26" s="88"/>
    </row>
    <row r="27" spans="1:13" ht="30">
      <c r="A27" s="85" t="s">
        <v>135</v>
      </c>
      <c r="B27" s="86" t="s">
        <v>71</v>
      </c>
      <c r="C27" s="85" t="s">
        <v>116</v>
      </c>
      <c r="D27" s="86" t="s">
        <v>63</v>
      </c>
      <c r="E27" s="85">
        <v>801</v>
      </c>
      <c r="F27" s="85">
        <v>80101</v>
      </c>
      <c r="G27" s="85" t="s">
        <v>14</v>
      </c>
      <c r="H27" s="87">
        <f>SUM(H28:H30)</f>
        <v>880000</v>
      </c>
      <c r="I27" s="87">
        <f>SUM(I28:I30)</f>
        <v>16200</v>
      </c>
      <c r="J27" s="87">
        <f>SUM(J28:J30)</f>
        <v>333000</v>
      </c>
      <c r="K27" s="87">
        <f>SUM(K28:K30)</f>
        <v>530800</v>
      </c>
      <c r="L27" s="85"/>
      <c r="M27" s="85"/>
    </row>
    <row r="28" spans="1:13" ht="15">
      <c r="A28" s="88"/>
      <c r="B28" s="89" t="s">
        <v>65</v>
      </c>
      <c r="C28" s="88"/>
      <c r="D28" s="89"/>
      <c r="E28" s="88"/>
      <c r="F28" s="88"/>
      <c r="G28" s="90" t="s">
        <v>15</v>
      </c>
      <c r="H28" s="91">
        <f>SUM(I28:M28)</f>
        <v>430000</v>
      </c>
      <c r="I28" s="91">
        <v>16200</v>
      </c>
      <c r="J28" s="91">
        <v>133000</v>
      </c>
      <c r="K28" s="91">
        <v>280800</v>
      </c>
      <c r="L28" s="88"/>
      <c r="M28" s="88"/>
    </row>
    <row r="29" spans="1:13" ht="15">
      <c r="A29" s="88"/>
      <c r="B29" s="89" t="s">
        <v>70</v>
      </c>
      <c r="C29" s="88"/>
      <c r="D29" s="89"/>
      <c r="E29" s="88"/>
      <c r="F29" s="88"/>
      <c r="G29" s="90" t="s">
        <v>16</v>
      </c>
      <c r="H29" s="91">
        <f>SUM(I29:M29)</f>
        <v>0</v>
      </c>
      <c r="I29" s="91">
        <v>0</v>
      </c>
      <c r="J29" s="91">
        <v>0</v>
      </c>
      <c r="K29" s="91">
        <v>0</v>
      </c>
      <c r="L29" s="88"/>
      <c r="M29" s="88"/>
    </row>
    <row r="30" spans="1:13" ht="42" customHeight="1">
      <c r="A30" s="88"/>
      <c r="B30" s="89" t="s">
        <v>64</v>
      </c>
      <c r="C30" s="88"/>
      <c r="D30" s="89"/>
      <c r="E30" s="88"/>
      <c r="F30" s="88"/>
      <c r="G30" s="92" t="s">
        <v>17</v>
      </c>
      <c r="H30" s="91">
        <f>SUM(I30:M30)</f>
        <v>450000</v>
      </c>
      <c r="I30" s="91">
        <v>0</v>
      </c>
      <c r="J30" s="91">
        <v>200000</v>
      </c>
      <c r="K30" s="91">
        <v>250000</v>
      </c>
      <c r="L30" s="88"/>
      <c r="M30" s="88"/>
    </row>
    <row r="31" spans="1:13" ht="15" hidden="1">
      <c r="A31" s="85" t="s">
        <v>133</v>
      </c>
      <c r="B31" s="86" t="s">
        <v>54</v>
      </c>
      <c r="C31" s="85" t="s">
        <v>55</v>
      </c>
      <c r="D31" s="86" t="s">
        <v>56</v>
      </c>
      <c r="E31" s="85">
        <v>853</v>
      </c>
      <c r="F31" s="85">
        <v>85395</v>
      </c>
      <c r="G31" s="85" t="s">
        <v>14</v>
      </c>
      <c r="H31" s="87">
        <f>SUM(H32:H34)</f>
        <v>0</v>
      </c>
      <c r="I31" s="87">
        <f>SUM(I32:I34)</f>
        <v>0</v>
      </c>
      <c r="J31" s="87">
        <f>SUM(J32:J34)</f>
        <v>0</v>
      </c>
      <c r="K31" s="93"/>
      <c r="L31" s="85"/>
      <c r="M31" s="85"/>
    </row>
    <row r="32" spans="1:13" ht="15" hidden="1">
      <c r="A32" s="88"/>
      <c r="B32" s="89" t="s">
        <v>57</v>
      </c>
      <c r="C32" s="88"/>
      <c r="D32" s="89"/>
      <c r="E32" s="88"/>
      <c r="F32" s="88"/>
      <c r="G32" s="90" t="s">
        <v>15</v>
      </c>
      <c r="H32" s="91"/>
      <c r="I32" s="91"/>
      <c r="J32" s="91"/>
      <c r="K32" s="91"/>
      <c r="L32" s="88"/>
      <c r="M32" s="88"/>
    </row>
    <row r="33" spans="1:13" ht="45" hidden="1">
      <c r="A33" s="88"/>
      <c r="B33" s="89" t="s">
        <v>59</v>
      </c>
      <c r="C33" s="88"/>
      <c r="D33" s="89"/>
      <c r="E33" s="88"/>
      <c r="F33" s="88"/>
      <c r="G33" s="90" t="s">
        <v>16</v>
      </c>
      <c r="H33" s="91">
        <v>0</v>
      </c>
      <c r="I33" s="91">
        <v>0</v>
      </c>
      <c r="J33" s="91">
        <v>0</v>
      </c>
      <c r="K33" s="91"/>
      <c r="L33" s="88"/>
      <c r="M33" s="88"/>
    </row>
    <row r="34" spans="1:13" ht="45" hidden="1">
      <c r="A34" s="88"/>
      <c r="B34" s="89" t="s">
        <v>60</v>
      </c>
      <c r="C34" s="88"/>
      <c r="D34" s="89"/>
      <c r="E34" s="88"/>
      <c r="F34" s="88"/>
      <c r="G34" s="92" t="s">
        <v>17</v>
      </c>
      <c r="H34" s="91">
        <v>0</v>
      </c>
      <c r="I34" s="91">
        <v>0</v>
      </c>
      <c r="J34" s="91">
        <v>0</v>
      </c>
      <c r="K34" s="91"/>
      <c r="L34" s="88"/>
      <c r="M34" s="88"/>
    </row>
    <row r="35" spans="1:13" ht="27" customHeight="1">
      <c r="A35" s="85" t="s">
        <v>138</v>
      </c>
      <c r="B35" s="86" t="s">
        <v>72</v>
      </c>
      <c r="C35" s="85" t="s">
        <v>62</v>
      </c>
      <c r="D35" s="86" t="s">
        <v>3</v>
      </c>
      <c r="E35" s="85">
        <v>921</v>
      </c>
      <c r="F35" s="85">
        <v>92105</v>
      </c>
      <c r="G35" s="85" t="s">
        <v>14</v>
      </c>
      <c r="H35" s="87">
        <f>SUM(H36:H38)</f>
        <v>1400000</v>
      </c>
      <c r="I35" s="87">
        <f>SUM(I36:I38)</f>
        <v>7930</v>
      </c>
      <c r="J35" s="87">
        <f>SUM(J36:J38)</f>
        <v>150000</v>
      </c>
      <c r="K35" s="87">
        <f>SUM(K36:K38)</f>
        <v>1242070</v>
      </c>
      <c r="L35" s="85"/>
      <c r="M35" s="85"/>
    </row>
    <row r="36" spans="1:13" ht="30">
      <c r="A36" s="88"/>
      <c r="B36" s="89" t="s">
        <v>73</v>
      </c>
      <c r="C36" s="88"/>
      <c r="D36" s="89"/>
      <c r="E36" s="88"/>
      <c r="F36" s="88"/>
      <c r="G36" s="90" t="s">
        <v>15</v>
      </c>
      <c r="H36" s="91">
        <f>SUM(I36:M36)</f>
        <v>580526</v>
      </c>
      <c r="I36" s="91">
        <v>7930</v>
      </c>
      <c r="J36" s="91">
        <v>150000</v>
      </c>
      <c r="K36" s="91">
        <v>422596</v>
      </c>
      <c r="L36" s="88"/>
      <c r="M36" s="88"/>
    </row>
    <row r="37" spans="1:13" ht="15">
      <c r="A37" s="118"/>
      <c r="B37" s="119" t="s">
        <v>74</v>
      </c>
      <c r="C37" s="118"/>
      <c r="D37" s="119"/>
      <c r="E37" s="118"/>
      <c r="F37" s="118"/>
      <c r="G37" s="120" t="s">
        <v>16</v>
      </c>
      <c r="H37" s="121">
        <f>SUM(I37:M37)</f>
        <v>0</v>
      </c>
      <c r="I37" s="121">
        <v>0</v>
      </c>
      <c r="J37" s="121">
        <v>0</v>
      </c>
      <c r="K37" s="121">
        <v>0</v>
      </c>
      <c r="L37" s="118"/>
      <c r="M37" s="118"/>
    </row>
    <row r="38" spans="1:13" ht="60" customHeight="1">
      <c r="A38" s="123"/>
      <c r="B38" s="124" t="s">
        <v>77</v>
      </c>
      <c r="C38" s="123"/>
      <c r="D38" s="124"/>
      <c r="E38" s="123"/>
      <c r="F38" s="123"/>
      <c r="G38" s="125" t="s">
        <v>17</v>
      </c>
      <c r="H38" s="91">
        <f>SUM(I38:M38)</f>
        <v>819474</v>
      </c>
      <c r="I38" s="126">
        <v>0</v>
      </c>
      <c r="J38" s="126">
        <v>0</v>
      </c>
      <c r="K38" s="126">
        <v>819474</v>
      </c>
      <c r="L38" s="123"/>
      <c r="M38" s="123"/>
    </row>
    <row r="39" spans="1:13" ht="27" customHeight="1">
      <c r="A39" s="85" t="s">
        <v>141</v>
      </c>
      <c r="B39" s="86" t="s">
        <v>72</v>
      </c>
      <c r="C39" s="85" t="s">
        <v>122</v>
      </c>
      <c r="D39" s="86" t="s">
        <v>3</v>
      </c>
      <c r="E39" s="85">
        <v>921</v>
      </c>
      <c r="F39" s="85">
        <v>92105</v>
      </c>
      <c r="G39" s="85" t="s">
        <v>14</v>
      </c>
      <c r="H39" s="87">
        <f>SUM(H40:H42)</f>
        <v>2682780</v>
      </c>
      <c r="I39" s="87">
        <f>SUM(I40:I42)</f>
        <v>0</v>
      </c>
      <c r="J39" s="87">
        <f>SUM(J40:J42)</f>
        <v>3050</v>
      </c>
      <c r="K39" s="87">
        <f>SUM(K40:K42)</f>
        <v>366000</v>
      </c>
      <c r="L39" s="87">
        <f>SUM(L40:L42)</f>
        <v>2313730</v>
      </c>
      <c r="M39" s="85"/>
    </row>
    <row r="40" spans="1:13" ht="30">
      <c r="A40" s="88"/>
      <c r="B40" s="89" t="s">
        <v>73</v>
      </c>
      <c r="C40" s="88"/>
      <c r="D40" s="89"/>
      <c r="E40" s="88"/>
      <c r="F40" s="88"/>
      <c r="G40" s="90" t="s">
        <v>15</v>
      </c>
      <c r="H40" s="91">
        <f>SUM(I40:M40)</f>
        <v>1073112</v>
      </c>
      <c r="I40" s="91">
        <v>0</v>
      </c>
      <c r="J40" s="91">
        <v>3050</v>
      </c>
      <c r="K40" s="91">
        <v>144570</v>
      </c>
      <c r="L40" s="91">
        <v>925492</v>
      </c>
      <c r="M40" s="88"/>
    </row>
    <row r="41" spans="1:13" ht="15">
      <c r="A41" s="118"/>
      <c r="B41" s="119" t="s">
        <v>74</v>
      </c>
      <c r="C41" s="118"/>
      <c r="D41" s="119"/>
      <c r="E41" s="118"/>
      <c r="F41" s="118"/>
      <c r="G41" s="120" t="s">
        <v>16</v>
      </c>
      <c r="H41" s="121">
        <f>SUM(I41:M41)</f>
        <v>0</v>
      </c>
      <c r="I41" s="121">
        <v>0</v>
      </c>
      <c r="J41" s="121">
        <v>0</v>
      </c>
      <c r="K41" s="121">
        <v>0</v>
      </c>
      <c r="L41" s="121"/>
      <c r="M41" s="118"/>
    </row>
    <row r="42" spans="1:13" ht="60" customHeight="1">
      <c r="A42" s="123"/>
      <c r="B42" s="124" t="s">
        <v>86</v>
      </c>
      <c r="C42" s="123"/>
      <c r="D42" s="124"/>
      <c r="E42" s="123"/>
      <c r="F42" s="123"/>
      <c r="G42" s="125" t="s">
        <v>17</v>
      </c>
      <c r="H42" s="91">
        <f>SUM(I42:M42)</f>
        <v>1609668</v>
      </c>
      <c r="I42" s="126">
        <v>0</v>
      </c>
      <c r="J42" s="126">
        <v>0</v>
      </c>
      <c r="K42" s="126">
        <v>221430</v>
      </c>
      <c r="L42" s="126">
        <v>1388238</v>
      </c>
      <c r="M42" s="123"/>
    </row>
    <row r="43" spans="1:13" ht="30">
      <c r="A43" s="85" t="s">
        <v>147</v>
      </c>
      <c r="B43" s="86" t="s">
        <v>72</v>
      </c>
      <c r="C43" s="85" t="s">
        <v>119</v>
      </c>
      <c r="D43" s="86" t="s">
        <v>3</v>
      </c>
      <c r="E43" s="85">
        <v>926</v>
      </c>
      <c r="F43" s="85">
        <v>92695</v>
      </c>
      <c r="G43" s="85" t="s">
        <v>14</v>
      </c>
      <c r="H43" s="87">
        <f aca="true" t="shared" si="1" ref="H43:M43">SUM(H44:H46)</f>
        <v>2130000</v>
      </c>
      <c r="I43" s="87">
        <f t="shared" si="1"/>
        <v>0</v>
      </c>
      <c r="J43" s="87">
        <f t="shared" si="1"/>
        <v>30000</v>
      </c>
      <c r="K43" s="87">
        <f t="shared" si="1"/>
        <v>2100000</v>
      </c>
      <c r="L43" s="87">
        <f t="shared" si="1"/>
        <v>0</v>
      </c>
      <c r="M43" s="87">
        <f t="shared" si="1"/>
        <v>0</v>
      </c>
    </row>
    <row r="44" spans="1:13" ht="30">
      <c r="A44" s="88"/>
      <c r="B44" s="89" t="s">
        <v>100</v>
      </c>
      <c r="C44" s="88"/>
      <c r="D44" s="89"/>
      <c r="E44" s="88"/>
      <c r="F44" s="88"/>
      <c r="G44" s="90" t="s">
        <v>15</v>
      </c>
      <c r="H44" s="91">
        <f>SUM(I44:M44)</f>
        <v>1059380</v>
      </c>
      <c r="I44" s="91">
        <v>0</v>
      </c>
      <c r="J44" s="91">
        <v>30000</v>
      </c>
      <c r="K44" s="91">
        <v>1029380</v>
      </c>
      <c r="L44" s="91">
        <v>0</v>
      </c>
      <c r="M44" s="91"/>
    </row>
    <row r="45" spans="1:13" ht="30">
      <c r="A45" s="88"/>
      <c r="B45" s="89" t="s">
        <v>113</v>
      </c>
      <c r="C45" s="88"/>
      <c r="D45" s="89"/>
      <c r="E45" s="88"/>
      <c r="F45" s="88"/>
      <c r="G45" s="90" t="s">
        <v>16</v>
      </c>
      <c r="H45" s="91">
        <f>SUM(I45:M45)</f>
        <v>0</v>
      </c>
      <c r="I45" s="91">
        <v>0</v>
      </c>
      <c r="J45" s="91">
        <v>0</v>
      </c>
      <c r="K45" s="91">
        <v>0</v>
      </c>
      <c r="L45" s="91"/>
      <c r="M45" s="91"/>
    </row>
    <row r="46" spans="1:13" ht="60">
      <c r="A46" s="88"/>
      <c r="B46" s="89" t="s">
        <v>101</v>
      </c>
      <c r="C46" s="88"/>
      <c r="D46" s="89"/>
      <c r="E46" s="88"/>
      <c r="F46" s="88"/>
      <c r="G46" s="92" t="s">
        <v>17</v>
      </c>
      <c r="H46" s="91">
        <f>SUM(I46:M46)</f>
        <v>1070620</v>
      </c>
      <c r="I46" s="91">
        <v>0</v>
      </c>
      <c r="J46" s="91">
        <v>0</v>
      </c>
      <c r="K46" s="91">
        <v>1070620</v>
      </c>
      <c r="L46" s="91">
        <v>0</v>
      </c>
      <c r="M46" s="91"/>
    </row>
    <row r="47" spans="1:13" ht="15">
      <c r="A47" s="88"/>
      <c r="B47" s="89"/>
      <c r="C47" s="88"/>
      <c r="D47" s="89"/>
      <c r="E47" s="88"/>
      <c r="F47" s="88"/>
      <c r="G47" s="88"/>
      <c r="H47" s="91"/>
      <c r="I47" s="91"/>
      <c r="J47" s="91"/>
      <c r="K47" s="91"/>
      <c r="L47" s="91"/>
      <c r="M47" s="91"/>
    </row>
    <row r="48" spans="1:13" ht="46.5" customHeight="1">
      <c r="A48" s="85" t="s">
        <v>160</v>
      </c>
      <c r="B48" s="86" t="s">
        <v>114</v>
      </c>
      <c r="C48" s="85" t="s">
        <v>122</v>
      </c>
      <c r="D48" s="129" t="s">
        <v>104</v>
      </c>
      <c r="E48" s="85">
        <v>853</v>
      </c>
      <c r="F48" s="85">
        <v>85395</v>
      </c>
      <c r="G48" s="85" t="s">
        <v>14</v>
      </c>
      <c r="H48" s="87">
        <f aca="true" t="shared" si="2" ref="H48:M48">SUM(H49:H51)</f>
        <v>42812</v>
      </c>
      <c r="I48" s="87">
        <f t="shared" si="2"/>
        <v>0</v>
      </c>
      <c r="J48" s="87">
        <f t="shared" si="2"/>
        <v>42812</v>
      </c>
      <c r="K48" s="87">
        <f t="shared" si="2"/>
        <v>0</v>
      </c>
      <c r="L48" s="87">
        <f t="shared" si="2"/>
        <v>0</v>
      </c>
      <c r="M48" s="87">
        <f t="shared" si="2"/>
        <v>0</v>
      </c>
    </row>
    <row r="49" spans="1:13" ht="30">
      <c r="A49" s="88"/>
      <c r="B49" s="89" t="s">
        <v>115</v>
      </c>
      <c r="C49" s="88"/>
      <c r="D49" s="89"/>
      <c r="E49" s="88"/>
      <c r="F49" s="88"/>
      <c r="G49" s="90" t="s">
        <v>15</v>
      </c>
      <c r="H49" s="91">
        <f>SUM(I49:M49)</f>
        <v>0</v>
      </c>
      <c r="I49" s="91">
        <v>0</v>
      </c>
      <c r="J49" s="91">
        <v>0</v>
      </c>
      <c r="K49" s="91">
        <v>0</v>
      </c>
      <c r="L49" s="91">
        <v>0</v>
      </c>
      <c r="M49" s="91"/>
    </row>
    <row r="50" spans="1:13" ht="110.25" customHeight="1">
      <c r="A50" s="88"/>
      <c r="B50" s="89" t="s">
        <v>121</v>
      </c>
      <c r="C50" s="88"/>
      <c r="D50" s="89"/>
      <c r="E50" s="88"/>
      <c r="F50" s="88"/>
      <c r="G50" s="90" t="s">
        <v>16</v>
      </c>
      <c r="H50" s="91">
        <f>SUM(I50:M50)</f>
        <v>6421.8</v>
      </c>
      <c r="I50" s="91">
        <v>0</v>
      </c>
      <c r="J50" s="91">
        <v>6421.8</v>
      </c>
      <c r="K50" s="91">
        <v>0</v>
      </c>
      <c r="L50" s="91"/>
      <c r="M50" s="91"/>
    </row>
    <row r="51" spans="1:13" ht="30">
      <c r="A51" s="88"/>
      <c r="B51" s="89" t="s">
        <v>112</v>
      </c>
      <c r="C51" s="88"/>
      <c r="D51" s="89"/>
      <c r="E51" s="88"/>
      <c r="F51" s="88"/>
      <c r="G51" s="92" t="s">
        <v>17</v>
      </c>
      <c r="H51" s="91">
        <f>SUM(I51:M51)</f>
        <v>36390.2</v>
      </c>
      <c r="I51" s="91">
        <v>0</v>
      </c>
      <c r="J51" s="91">
        <v>36390.2</v>
      </c>
      <c r="K51" s="91">
        <v>0</v>
      </c>
      <c r="L51" s="91">
        <v>0</v>
      </c>
      <c r="M51" s="91"/>
    </row>
    <row r="52" spans="1:13" ht="15">
      <c r="A52" s="88"/>
      <c r="B52" s="89"/>
      <c r="C52" s="88"/>
      <c r="D52" s="89"/>
      <c r="E52" s="88"/>
      <c r="F52" s="88"/>
      <c r="G52" s="88"/>
      <c r="H52" s="91"/>
      <c r="I52" s="91"/>
      <c r="J52" s="91"/>
      <c r="K52" s="91"/>
      <c r="L52" s="91"/>
      <c r="M52" s="91"/>
    </row>
    <row r="53" spans="1:13" ht="15">
      <c r="A53" s="88"/>
      <c r="B53" s="89"/>
      <c r="C53" s="88"/>
      <c r="D53" s="89"/>
      <c r="E53" s="88"/>
      <c r="F53" s="88"/>
      <c r="G53" s="88"/>
      <c r="H53" s="91"/>
      <c r="I53" s="91"/>
      <c r="J53" s="91"/>
      <c r="K53" s="91"/>
      <c r="L53" s="88"/>
      <c r="M53" s="88"/>
    </row>
    <row r="54" spans="1:13" s="97" customFormat="1" ht="14.25">
      <c r="A54" s="94"/>
      <c r="B54" s="95" t="s">
        <v>26</v>
      </c>
      <c r="C54" s="94"/>
      <c r="D54" s="95"/>
      <c r="E54" s="94"/>
      <c r="F54" s="94"/>
      <c r="G54" s="94"/>
      <c r="H54" s="96">
        <f aca="true" t="shared" si="3" ref="H54:M54">SUM(H11,H15,H19,H23,H27,H31,H35,H39,H43,H48)</f>
        <v>16242275</v>
      </c>
      <c r="I54" s="96">
        <f t="shared" si="3"/>
        <v>82840</v>
      </c>
      <c r="J54" s="96">
        <f t="shared" si="3"/>
        <v>1654256</v>
      </c>
      <c r="K54" s="96">
        <f t="shared" si="3"/>
        <v>7921449</v>
      </c>
      <c r="L54" s="96">
        <f t="shared" si="3"/>
        <v>5013730</v>
      </c>
      <c r="M54" s="96">
        <f t="shared" si="3"/>
        <v>1570000</v>
      </c>
    </row>
    <row r="55" spans="1:13" s="97" customFormat="1" ht="14.25">
      <c r="A55" s="94"/>
      <c r="B55" s="98" t="s">
        <v>15</v>
      </c>
      <c r="C55" s="94"/>
      <c r="D55" s="95"/>
      <c r="E55" s="94"/>
      <c r="F55" s="94"/>
      <c r="G55" s="94"/>
      <c r="H55" s="96">
        <f aca="true" t="shared" si="4" ref="H55:M57">SUM(H12,H16,H20,H24,H28,H32,H36,H40,H44,H49)</f>
        <v>7214436</v>
      </c>
      <c r="I55" s="96">
        <f t="shared" si="4"/>
        <v>82840</v>
      </c>
      <c r="J55" s="96">
        <f t="shared" si="4"/>
        <v>812042</v>
      </c>
      <c r="K55" s="96">
        <f t="shared" si="4"/>
        <v>3515718</v>
      </c>
      <c r="L55" s="96">
        <f t="shared" si="4"/>
        <v>1789492</v>
      </c>
      <c r="M55" s="96">
        <f t="shared" si="4"/>
        <v>1014344</v>
      </c>
    </row>
    <row r="56" spans="1:13" s="97" customFormat="1" ht="14.25">
      <c r="A56" s="94"/>
      <c r="B56" s="98" t="s">
        <v>16</v>
      </c>
      <c r="C56" s="94"/>
      <c r="D56" s="95"/>
      <c r="E56" s="94"/>
      <c r="F56" s="94"/>
      <c r="G56" s="94"/>
      <c r="H56" s="96">
        <f t="shared" si="4"/>
        <v>6421.8</v>
      </c>
      <c r="I56" s="96">
        <f t="shared" si="4"/>
        <v>0</v>
      </c>
      <c r="J56" s="96">
        <f t="shared" si="4"/>
        <v>6421.8</v>
      </c>
      <c r="K56" s="96">
        <f t="shared" si="4"/>
        <v>0</v>
      </c>
      <c r="L56" s="96">
        <f t="shared" si="4"/>
        <v>0</v>
      </c>
      <c r="M56" s="96">
        <f t="shared" si="4"/>
        <v>0</v>
      </c>
    </row>
    <row r="57" spans="1:13" s="97" customFormat="1" ht="28.5" customHeight="1">
      <c r="A57" s="99"/>
      <c r="B57" s="100" t="s">
        <v>17</v>
      </c>
      <c r="C57" s="99"/>
      <c r="D57" s="101"/>
      <c r="E57" s="99"/>
      <c r="F57" s="99"/>
      <c r="G57" s="99"/>
      <c r="H57" s="131">
        <f t="shared" si="4"/>
        <v>9021417.2</v>
      </c>
      <c r="I57" s="131">
        <f t="shared" si="4"/>
        <v>0</v>
      </c>
      <c r="J57" s="131">
        <f t="shared" si="4"/>
        <v>835792.2</v>
      </c>
      <c r="K57" s="131">
        <f t="shared" si="4"/>
        <v>4405731</v>
      </c>
      <c r="L57" s="131">
        <f t="shared" si="4"/>
        <v>3224238</v>
      </c>
      <c r="M57" s="131">
        <f t="shared" si="4"/>
        <v>555656</v>
      </c>
    </row>
  </sheetData>
  <mergeCells count="11"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C4" sqref="C4"/>
    </sheetView>
  </sheetViews>
  <sheetFormatPr defaultColWidth="9.00390625" defaultRowHeight="12.75"/>
  <cols>
    <col min="1" max="1" width="4.625" style="31" customWidth="1"/>
    <col min="2" max="2" width="43.25390625" style="31" customWidth="1"/>
    <col min="3" max="3" width="12.00390625" style="70" customWidth="1"/>
    <col min="4" max="4" width="12.125" style="50" customWidth="1"/>
    <col min="5" max="5" width="11.125" style="50" customWidth="1"/>
    <col min="6" max="6" width="11.75390625" style="50" customWidth="1"/>
    <col min="7" max="16384" width="9.125" style="31" customWidth="1"/>
  </cols>
  <sheetData>
    <row r="2" spans="3:6" s="32" customFormat="1" ht="12.75">
      <c r="C2" s="50"/>
      <c r="D2" s="50"/>
      <c r="E2" s="50"/>
      <c r="F2" s="54"/>
    </row>
    <row r="3" spans="3:6" s="32" customFormat="1" ht="12">
      <c r="C3" s="54" t="s">
        <v>0</v>
      </c>
      <c r="D3" s="54"/>
      <c r="E3" s="54"/>
      <c r="F3" s="54"/>
    </row>
    <row r="4" spans="3:6" s="32" customFormat="1" ht="12">
      <c r="C4" s="54" t="s">
        <v>206</v>
      </c>
      <c r="D4" s="54"/>
      <c r="E4" s="54"/>
      <c r="F4" s="54"/>
    </row>
    <row r="5" spans="3:6" s="32" customFormat="1" ht="12">
      <c r="C5" s="54" t="s">
        <v>19</v>
      </c>
      <c r="D5" s="54"/>
      <c r="E5" s="54"/>
      <c r="F5" s="54"/>
    </row>
    <row r="6" spans="3:5" ht="12.75">
      <c r="C6" s="54" t="s">
        <v>21</v>
      </c>
      <c r="D6" s="54"/>
      <c r="E6" s="54"/>
    </row>
    <row r="8" spans="1:6" ht="25.5" customHeight="1">
      <c r="A8" s="141" t="s">
        <v>33</v>
      </c>
      <c r="B8" s="141"/>
      <c r="C8" s="141"/>
      <c r="D8" s="141"/>
      <c r="E8" s="141"/>
      <c r="F8" s="141"/>
    </row>
    <row r="9" spans="1:6" ht="25.5" customHeight="1">
      <c r="A9" s="51"/>
      <c r="B9" s="51"/>
      <c r="C9" s="69"/>
      <c r="D9" s="55"/>
      <c r="E9" s="55"/>
      <c r="F9" s="55"/>
    </row>
    <row r="10" ht="12.75">
      <c r="F10" s="63" t="s">
        <v>7</v>
      </c>
    </row>
    <row r="11" spans="1:6" ht="35.25" customHeight="1">
      <c r="A11" s="149" t="s">
        <v>1</v>
      </c>
      <c r="B11" s="149" t="s">
        <v>23</v>
      </c>
      <c r="C11" s="139" t="s">
        <v>34</v>
      </c>
      <c r="D11" s="140" t="s">
        <v>36</v>
      </c>
      <c r="E11" s="140"/>
      <c r="F11" s="140"/>
    </row>
    <row r="12" spans="1:6" ht="27.75" customHeight="1">
      <c r="A12" s="149"/>
      <c r="B12" s="149"/>
      <c r="C12" s="139"/>
      <c r="D12" s="76">
        <v>2010</v>
      </c>
      <c r="E12" s="76">
        <v>2011</v>
      </c>
      <c r="F12" s="56" t="s">
        <v>103</v>
      </c>
    </row>
    <row r="13" spans="1:6" ht="12.75">
      <c r="A13" s="60" t="s">
        <v>24</v>
      </c>
      <c r="B13" s="52" t="s">
        <v>18</v>
      </c>
      <c r="C13" s="71">
        <f>SUM(C14:C16)</f>
        <v>241627.63999999998</v>
      </c>
      <c r="D13" s="71">
        <f>SUM(D14:D16)</f>
        <v>290947</v>
      </c>
      <c r="E13" s="71">
        <f>SUM(E14:E16)</f>
        <v>193401.52000000002</v>
      </c>
      <c r="F13" s="71">
        <f>SUM(F14:F16)</f>
        <v>0</v>
      </c>
    </row>
    <row r="14" spans="1:6" ht="12.75">
      <c r="A14" s="52"/>
      <c r="B14" s="61" t="s">
        <v>15</v>
      </c>
      <c r="C14" s="72">
        <v>13473</v>
      </c>
      <c r="D14" s="72">
        <v>0</v>
      </c>
      <c r="E14" s="72">
        <v>0</v>
      </c>
      <c r="F14" s="57"/>
    </row>
    <row r="15" spans="1:6" ht="12.75">
      <c r="A15" s="52"/>
      <c r="B15" s="61" t="s">
        <v>16</v>
      </c>
      <c r="C15" s="72">
        <v>22771.15</v>
      </c>
      <c r="D15" s="72">
        <v>43642</v>
      </c>
      <c r="E15" s="72">
        <v>29010.23</v>
      </c>
      <c r="F15" s="57"/>
    </row>
    <row r="16" spans="1:6" ht="12.75">
      <c r="A16" s="53"/>
      <c r="B16" s="62" t="s">
        <v>17</v>
      </c>
      <c r="C16" s="73">
        <v>205383.49</v>
      </c>
      <c r="D16" s="73">
        <v>247305</v>
      </c>
      <c r="E16" s="73">
        <v>164391.29</v>
      </c>
      <c r="F16" s="58"/>
    </row>
    <row r="17" spans="1:6" ht="12.75">
      <c r="A17" s="60" t="s">
        <v>25</v>
      </c>
      <c r="B17" s="52" t="s">
        <v>26</v>
      </c>
      <c r="C17" s="71">
        <f>SUM(C18:C20)</f>
        <v>1654256</v>
      </c>
      <c r="D17" s="71">
        <f>SUM(D18:D20)</f>
        <v>7921449</v>
      </c>
      <c r="E17" s="71">
        <f>SUM(E18:E20)</f>
        <v>5013730</v>
      </c>
      <c r="F17" s="71">
        <f>SUM(F18:F20)</f>
        <v>1570000</v>
      </c>
    </row>
    <row r="18" spans="1:6" ht="12.75">
      <c r="A18" s="52"/>
      <c r="B18" s="61" t="s">
        <v>15</v>
      </c>
      <c r="C18" s="72">
        <v>812042</v>
      </c>
      <c r="D18" s="72">
        <v>3515718</v>
      </c>
      <c r="E18" s="72">
        <v>1789492</v>
      </c>
      <c r="F18" s="72">
        <v>1014344</v>
      </c>
    </row>
    <row r="19" spans="1:6" ht="12.75">
      <c r="A19" s="52"/>
      <c r="B19" s="61" t="s">
        <v>16</v>
      </c>
      <c r="C19" s="72">
        <v>6421.8</v>
      </c>
      <c r="D19" s="72">
        <v>0</v>
      </c>
      <c r="E19" s="72">
        <v>0</v>
      </c>
      <c r="F19" s="72"/>
    </row>
    <row r="20" spans="1:6" ht="12.75">
      <c r="A20" s="53"/>
      <c r="B20" s="62" t="s">
        <v>17</v>
      </c>
      <c r="C20" s="73">
        <v>835792.2</v>
      </c>
      <c r="D20" s="73">
        <v>4405731</v>
      </c>
      <c r="E20" s="73">
        <v>3224238</v>
      </c>
      <c r="F20" s="73">
        <v>555656</v>
      </c>
    </row>
    <row r="21" spans="1:6" ht="12.75">
      <c r="A21" s="60"/>
      <c r="B21" s="52" t="s">
        <v>27</v>
      </c>
      <c r="C21" s="71">
        <f aca="true" t="shared" si="0" ref="C21:F24">SUM(C13,C17)</f>
        <v>1895883.64</v>
      </c>
      <c r="D21" s="71">
        <f t="shared" si="0"/>
        <v>8212396</v>
      </c>
      <c r="E21" s="71">
        <f t="shared" si="0"/>
        <v>5207131.52</v>
      </c>
      <c r="F21" s="71">
        <f t="shared" si="0"/>
        <v>1570000</v>
      </c>
    </row>
    <row r="22" spans="1:6" ht="12.75">
      <c r="A22" s="52"/>
      <c r="B22" s="61" t="s">
        <v>15</v>
      </c>
      <c r="C22" s="71">
        <f t="shared" si="0"/>
        <v>825515</v>
      </c>
      <c r="D22" s="71">
        <f t="shared" si="0"/>
        <v>3515718</v>
      </c>
      <c r="E22" s="71">
        <f t="shared" si="0"/>
        <v>1789492</v>
      </c>
      <c r="F22" s="71">
        <f t="shared" si="0"/>
        <v>1014344</v>
      </c>
    </row>
    <row r="23" spans="1:6" ht="12.75">
      <c r="A23" s="52"/>
      <c r="B23" s="61" t="s">
        <v>16</v>
      </c>
      <c r="C23" s="71">
        <f t="shared" si="0"/>
        <v>29192.95</v>
      </c>
      <c r="D23" s="71">
        <f t="shared" si="0"/>
        <v>43642</v>
      </c>
      <c r="E23" s="71">
        <f t="shared" si="0"/>
        <v>29010.23</v>
      </c>
      <c r="F23" s="71">
        <f t="shared" si="0"/>
        <v>0</v>
      </c>
    </row>
    <row r="24" spans="1:6" ht="12.75">
      <c r="A24" s="53"/>
      <c r="B24" s="62" t="s">
        <v>17</v>
      </c>
      <c r="C24" s="74">
        <f t="shared" si="0"/>
        <v>1041175.69</v>
      </c>
      <c r="D24" s="74">
        <f t="shared" si="0"/>
        <v>4653036</v>
      </c>
      <c r="E24" s="74">
        <f t="shared" si="0"/>
        <v>3388629.29</v>
      </c>
      <c r="F24" s="74">
        <f t="shared" si="0"/>
        <v>555656</v>
      </c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E1">
      <selection activeCell="E10" sqref="E10"/>
    </sheetView>
  </sheetViews>
  <sheetFormatPr defaultColWidth="9.00390625" defaultRowHeight="12.75"/>
  <cols>
    <col min="1" max="1" width="5.625" style="38" customWidth="1"/>
    <col min="2" max="2" width="4.875" style="38" bestFit="1" customWidth="1"/>
    <col min="3" max="3" width="6.25390625" style="38" bestFit="1" customWidth="1"/>
    <col min="4" max="4" width="18.875" style="38" customWidth="1"/>
    <col min="5" max="5" width="10.625" style="38" customWidth="1"/>
    <col min="6" max="6" width="11.25390625" style="44" customWidth="1"/>
    <col min="7" max="7" width="11.25390625" style="128" customWidth="1"/>
    <col min="8" max="8" width="8.75390625" style="38" customWidth="1"/>
    <col min="9" max="9" width="10.375" style="44" customWidth="1"/>
    <col min="10" max="10" width="2.875" style="38" customWidth="1"/>
    <col min="11" max="11" width="11.00390625" style="38" customWidth="1"/>
    <col min="12" max="12" width="12.875" style="44" customWidth="1"/>
    <col min="13" max="13" width="8.875" style="38" customWidth="1"/>
    <col min="14" max="14" width="8.75390625" style="38" bestFit="1" customWidth="1"/>
    <col min="15" max="15" width="10.25390625" style="38" customWidth="1"/>
    <col min="16" max="16" width="16.75390625" style="38" customWidth="1"/>
    <col min="17" max="16384" width="9.125" style="38" customWidth="1"/>
  </cols>
  <sheetData>
    <row r="1" spans="1:16" ht="11.25">
      <c r="A1" s="150" t="s">
        <v>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0.5" customHeight="1">
      <c r="A2" s="37"/>
      <c r="B2" s="37"/>
      <c r="C2" s="37"/>
      <c r="D2" s="37"/>
      <c r="E2" s="37"/>
      <c r="F2" s="42"/>
      <c r="G2" s="127"/>
      <c r="H2" s="37"/>
      <c r="I2" s="42"/>
      <c r="J2" s="37"/>
      <c r="K2" s="37"/>
      <c r="L2" s="42"/>
      <c r="M2" s="37"/>
      <c r="N2" s="37"/>
      <c r="O2" s="37"/>
      <c r="P2" s="7" t="s">
        <v>157</v>
      </c>
    </row>
    <row r="3" spans="1:16" s="39" customFormat="1" ht="19.5" customHeight="1">
      <c r="A3" s="151" t="s">
        <v>170</v>
      </c>
      <c r="B3" s="151" t="s">
        <v>125</v>
      </c>
      <c r="C3" s="151" t="s">
        <v>156</v>
      </c>
      <c r="D3" s="152" t="s">
        <v>182</v>
      </c>
      <c r="E3" s="152" t="s">
        <v>171</v>
      </c>
      <c r="F3" s="165" t="s">
        <v>29</v>
      </c>
      <c r="G3" s="168" t="s">
        <v>179</v>
      </c>
      <c r="H3" s="168"/>
      <c r="I3" s="168"/>
      <c r="J3" s="168"/>
      <c r="K3" s="168"/>
      <c r="L3" s="168"/>
      <c r="M3" s="168"/>
      <c r="N3" s="168"/>
      <c r="O3" s="169"/>
      <c r="P3" s="152" t="s">
        <v>176</v>
      </c>
    </row>
    <row r="4" spans="1:16" s="39" customFormat="1" ht="14.25" customHeight="1">
      <c r="A4" s="151"/>
      <c r="B4" s="151"/>
      <c r="C4" s="151"/>
      <c r="D4" s="152"/>
      <c r="E4" s="152"/>
      <c r="F4" s="166"/>
      <c r="G4" s="153" t="s">
        <v>28</v>
      </c>
      <c r="H4" s="152" t="s">
        <v>134</v>
      </c>
      <c r="I4" s="152"/>
      <c r="J4" s="152"/>
      <c r="K4" s="152"/>
      <c r="L4" s="152"/>
      <c r="M4" s="152" t="s">
        <v>5</v>
      </c>
      <c r="N4" s="152" t="s">
        <v>22</v>
      </c>
      <c r="O4" s="154" t="s">
        <v>31</v>
      </c>
      <c r="P4" s="152"/>
    </row>
    <row r="5" spans="1:16" s="39" customFormat="1" ht="29.25" customHeight="1">
      <c r="A5" s="151"/>
      <c r="B5" s="151"/>
      <c r="C5" s="151"/>
      <c r="D5" s="152"/>
      <c r="E5" s="152"/>
      <c r="F5" s="166"/>
      <c r="G5" s="153"/>
      <c r="H5" s="152" t="s">
        <v>187</v>
      </c>
      <c r="I5" s="164" t="s">
        <v>180</v>
      </c>
      <c r="J5" s="157" t="s">
        <v>188</v>
      </c>
      <c r="K5" s="158"/>
      <c r="L5" s="164" t="s">
        <v>181</v>
      </c>
      <c r="M5" s="152"/>
      <c r="N5" s="152"/>
      <c r="O5" s="155"/>
      <c r="P5" s="152"/>
    </row>
    <row r="6" spans="1:16" s="39" customFormat="1" ht="19.5" customHeight="1">
      <c r="A6" s="151"/>
      <c r="B6" s="151"/>
      <c r="C6" s="151"/>
      <c r="D6" s="152"/>
      <c r="E6" s="152"/>
      <c r="F6" s="166"/>
      <c r="G6" s="153"/>
      <c r="H6" s="152"/>
      <c r="I6" s="164"/>
      <c r="J6" s="159"/>
      <c r="K6" s="160"/>
      <c r="L6" s="164"/>
      <c r="M6" s="152"/>
      <c r="N6" s="152"/>
      <c r="O6" s="155"/>
      <c r="P6" s="152"/>
    </row>
    <row r="7" spans="1:16" s="39" customFormat="1" ht="3" customHeight="1">
      <c r="A7" s="151"/>
      <c r="B7" s="151"/>
      <c r="C7" s="151"/>
      <c r="D7" s="152"/>
      <c r="E7" s="152"/>
      <c r="F7" s="167"/>
      <c r="G7" s="153"/>
      <c r="H7" s="152"/>
      <c r="I7" s="164"/>
      <c r="J7" s="161"/>
      <c r="K7" s="162"/>
      <c r="L7" s="164"/>
      <c r="M7" s="152"/>
      <c r="N7" s="152"/>
      <c r="O7" s="156"/>
      <c r="P7" s="152"/>
    </row>
    <row r="8" spans="1:16" ht="9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3">
        <v>6</v>
      </c>
      <c r="G8" s="43">
        <v>7</v>
      </c>
      <c r="H8" s="40">
        <v>8</v>
      </c>
      <c r="I8" s="43">
        <v>9</v>
      </c>
      <c r="J8" s="170">
        <v>10</v>
      </c>
      <c r="K8" s="171"/>
      <c r="L8" s="43">
        <v>11</v>
      </c>
      <c r="M8" s="40">
        <v>12</v>
      </c>
      <c r="N8" s="40">
        <v>13</v>
      </c>
      <c r="O8" s="40">
        <v>14</v>
      </c>
      <c r="P8" s="40">
        <v>15</v>
      </c>
    </row>
    <row r="9" spans="1:16" ht="99.75" customHeight="1">
      <c r="A9" s="45" t="s">
        <v>131</v>
      </c>
      <c r="B9" s="115">
        <v>10</v>
      </c>
      <c r="C9" s="114">
        <v>1010</v>
      </c>
      <c r="D9" s="117" t="s">
        <v>106</v>
      </c>
      <c r="E9" s="47">
        <v>7220000</v>
      </c>
      <c r="F9" s="47">
        <v>0</v>
      </c>
      <c r="G9" s="47">
        <v>50000</v>
      </c>
      <c r="H9" s="47">
        <v>50000</v>
      </c>
      <c r="I9" s="47">
        <v>0</v>
      </c>
      <c r="J9" s="48" t="s">
        <v>177</v>
      </c>
      <c r="K9" s="66"/>
      <c r="L9" s="47">
        <v>0</v>
      </c>
      <c r="M9" s="47">
        <v>2900000</v>
      </c>
      <c r="N9" s="47">
        <v>2700000</v>
      </c>
      <c r="O9" s="47">
        <v>1570000</v>
      </c>
      <c r="P9" s="46" t="s">
        <v>3</v>
      </c>
    </row>
    <row r="10" spans="1:16" ht="58.5" customHeight="1">
      <c r="A10" s="45" t="s">
        <v>132</v>
      </c>
      <c r="B10" s="46">
        <v>600</v>
      </c>
      <c r="C10" s="46">
        <v>60016</v>
      </c>
      <c r="D10" s="41" t="s">
        <v>110</v>
      </c>
      <c r="E10" s="47">
        <v>607677</v>
      </c>
      <c r="F10" s="47">
        <v>13909</v>
      </c>
      <c r="G10" s="47">
        <v>235768</v>
      </c>
      <c r="H10" s="47">
        <v>6300</v>
      </c>
      <c r="I10" s="47">
        <v>89800</v>
      </c>
      <c r="J10" s="48" t="s">
        <v>177</v>
      </c>
      <c r="K10" s="66"/>
      <c r="L10" s="47">
        <v>139668</v>
      </c>
      <c r="M10" s="47">
        <v>358000</v>
      </c>
      <c r="N10" s="47"/>
      <c r="O10" s="47"/>
      <c r="P10" s="46" t="s">
        <v>3</v>
      </c>
    </row>
    <row r="11" spans="1:16" ht="64.5" customHeight="1">
      <c r="A11" s="45" t="s">
        <v>133</v>
      </c>
      <c r="B11" s="46">
        <v>600</v>
      </c>
      <c r="C11" s="46">
        <v>60016</v>
      </c>
      <c r="D11" s="41" t="s">
        <v>51</v>
      </c>
      <c r="E11" s="47">
        <v>488304</v>
      </c>
      <c r="F11" s="47">
        <v>23678</v>
      </c>
      <c r="G11" s="47">
        <v>464626</v>
      </c>
      <c r="H11" s="47">
        <v>14851</v>
      </c>
      <c r="I11" s="47">
        <v>175800</v>
      </c>
      <c r="J11" s="48" t="s">
        <v>177</v>
      </c>
      <c r="K11" s="66"/>
      <c r="L11" s="47">
        <v>273975</v>
      </c>
      <c r="M11" s="47">
        <v>0</v>
      </c>
      <c r="N11" s="47"/>
      <c r="O11" s="47"/>
      <c r="P11" s="46" t="s">
        <v>3</v>
      </c>
    </row>
    <row r="12" spans="1:16" ht="46.5" customHeight="1">
      <c r="A12" s="45" t="s">
        <v>124</v>
      </c>
      <c r="B12" s="46">
        <v>600</v>
      </c>
      <c r="C12" s="46">
        <v>60016</v>
      </c>
      <c r="D12" s="41" t="s">
        <v>52</v>
      </c>
      <c r="E12" s="47">
        <v>790702</v>
      </c>
      <c r="F12" s="47">
        <v>21123</v>
      </c>
      <c r="G12" s="47">
        <v>345000</v>
      </c>
      <c r="H12" s="47">
        <v>23841</v>
      </c>
      <c r="I12" s="47">
        <v>135400</v>
      </c>
      <c r="J12" s="48" t="s">
        <v>177</v>
      </c>
      <c r="K12" s="66"/>
      <c r="L12" s="47">
        <v>185759</v>
      </c>
      <c r="M12" s="47">
        <v>424579</v>
      </c>
      <c r="N12" s="47"/>
      <c r="O12" s="47"/>
      <c r="P12" s="46" t="s">
        <v>3</v>
      </c>
    </row>
    <row r="13" spans="1:16" ht="46.5" customHeight="1">
      <c r="A13" s="45" t="s">
        <v>135</v>
      </c>
      <c r="B13" s="46">
        <v>600</v>
      </c>
      <c r="C13" s="46">
        <v>60016</v>
      </c>
      <c r="D13" s="41" t="s">
        <v>94</v>
      </c>
      <c r="E13" s="47">
        <v>590141</v>
      </c>
      <c r="F13" s="47">
        <v>141</v>
      </c>
      <c r="G13" s="47">
        <v>590000</v>
      </c>
      <c r="H13" s="47">
        <v>93000</v>
      </c>
      <c r="I13" s="47">
        <v>282000</v>
      </c>
      <c r="J13" s="48" t="s">
        <v>177</v>
      </c>
      <c r="K13" s="48">
        <v>215000</v>
      </c>
      <c r="L13" s="47">
        <v>0</v>
      </c>
      <c r="M13" s="47">
        <v>0</v>
      </c>
      <c r="N13" s="47"/>
      <c r="O13" s="47"/>
      <c r="P13" s="46" t="s">
        <v>3</v>
      </c>
    </row>
    <row r="14" spans="1:16" ht="61.5" customHeight="1">
      <c r="A14" s="45" t="s">
        <v>138</v>
      </c>
      <c r="B14" s="46">
        <v>600</v>
      </c>
      <c r="C14" s="46">
        <v>60016</v>
      </c>
      <c r="D14" s="41" t="s">
        <v>117</v>
      </c>
      <c r="E14" s="47">
        <v>760000</v>
      </c>
      <c r="F14" s="47">
        <v>0</v>
      </c>
      <c r="G14" s="47">
        <v>10000</v>
      </c>
      <c r="H14" s="47">
        <v>10000</v>
      </c>
      <c r="I14" s="47">
        <v>0</v>
      </c>
      <c r="J14" s="48" t="s">
        <v>177</v>
      </c>
      <c r="K14" s="66"/>
      <c r="L14" s="47">
        <v>0</v>
      </c>
      <c r="M14" s="47">
        <v>0</v>
      </c>
      <c r="N14" s="47">
        <v>750000</v>
      </c>
      <c r="O14" s="47"/>
      <c r="P14" s="46" t="s">
        <v>3</v>
      </c>
    </row>
    <row r="15" spans="1:16" ht="46.5" customHeight="1">
      <c r="A15" s="45" t="s">
        <v>141</v>
      </c>
      <c r="B15" s="46">
        <v>600</v>
      </c>
      <c r="C15" s="46">
        <v>60016</v>
      </c>
      <c r="D15" s="41" t="s">
        <v>85</v>
      </c>
      <c r="E15" s="47">
        <v>650000</v>
      </c>
      <c r="F15" s="47">
        <v>0</v>
      </c>
      <c r="G15" s="47">
        <v>50000</v>
      </c>
      <c r="H15" s="47">
        <v>50000</v>
      </c>
      <c r="I15" s="47">
        <v>0</v>
      </c>
      <c r="J15" s="48" t="s">
        <v>177</v>
      </c>
      <c r="K15" s="66"/>
      <c r="L15" s="47"/>
      <c r="M15" s="47">
        <v>50000</v>
      </c>
      <c r="N15" s="47">
        <v>50000</v>
      </c>
      <c r="O15" s="47">
        <v>500000</v>
      </c>
      <c r="P15" s="46" t="s">
        <v>3</v>
      </c>
    </row>
    <row r="16" spans="1:16" ht="38.25" customHeight="1">
      <c r="A16" s="45" t="s">
        <v>147</v>
      </c>
      <c r="B16" s="46">
        <v>750</v>
      </c>
      <c r="C16" s="46">
        <v>75023</v>
      </c>
      <c r="D16" s="41" t="s">
        <v>78</v>
      </c>
      <c r="E16" s="47">
        <v>100000</v>
      </c>
      <c r="F16" s="47">
        <v>26480</v>
      </c>
      <c r="G16" s="47">
        <v>40000</v>
      </c>
      <c r="H16" s="47">
        <v>40000</v>
      </c>
      <c r="I16" s="47"/>
      <c r="J16" s="48" t="s">
        <v>177</v>
      </c>
      <c r="K16" s="48"/>
      <c r="L16" s="47"/>
      <c r="M16" s="47">
        <v>33520</v>
      </c>
      <c r="N16" s="47"/>
      <c r="O16" s="47"/>
      <c r="P16" s="46" t="s">
        <v>3</v>
      </c>
    </row>
    <row r="17" spans="1:16" ht="41.25" customHeight="1">
      <c r="A17" s="45" t="s">
        <v>160</v>
      </c>
      <c r="B17" s="46">
        <v>801</v>
      </c>
      <c r="C17" s="46">
        <v>80101</v>
      </c>
      <c r="D17" s="41" t="s">
        <v>66</v>
      </c>
      <c r="E17" s="47">
        <v>428000</v>
      </c>
      <c r="F17" s="47">
        <v>20000</v>
      </c>
      <c r="G17" s="47">
        <v>100000</v>
      </c>
      <c r="H17" s="47">
        <v>0</v>
      </c>
      <c r="I17" s="47">
        <v>100000</v>
      </c>
      <c r="J17" s="48" t="s">
        <v>177</v>
      </c>
      <c r="K17" s="48"/>
      <c r="L17" s="47"/>
      <c r="M17" s="47">
        <v>308000</v>
      </c>
      <c r="N17" s="47"/>
      <c r="O17" s="47"/>
      <c r="P17" s="59" t="s">
        <v>3</v>
      </c>
    </row>
    <row r="18" spans="1:16" ht="66" customHeight="1">
      <c r="A18" s="45" t="s">
        <v>203</v>
      </c>
      <c r="B18" s="46">
        <v>801</v>
      </c>
      <c r="C18" s="46">
        <v>80101</v>
      </c>
      <c r="D18" s="41" t="s">
        <v>95</v>
      </c>
      <c r="E18" s="47">
        <v>880000</v>
      </c>
      <c r="F18" s="47">
        <v>16200</v>
      </c>
      <c r="G18" s="47">
        <v>333000</v>
      </c>
      <c r="H18" s="47">
        <v>0</v>
      </c>
      <c r="I18" s="47">
        <v>133000</v>
      </c>
      <c r="J18" s="48" t="s">
        <v>177</v>
      </c>
      <c r="K18" s="48"/>
      <c r="L18" s="47">
        <v>200000</v>
      </c>
      <c r="M18" s="47">
        <v>530800</v>
      </c>
      <c r="N18" s="47"/>
      <c r="O18" s="47"/>
      <c r="P18" s="46" t="s">
        <v>3</v>
      </c>
    </row>
    <row r="19" spans="1:16" ht="56.25" customHeight="1">
      <c r="A19" s="45" t="s">
        <v>96</v>
      </c>
      <c r="B19" s="46">
        <v>851</v>
      </c>
      <c r="C19" s="46">
        <v>85121</v>
      </c>
      <c r="D19" s="41" t="s">
        <v>84</v>
      </c>
      <c r="E19" s="47">
        <v>2650000</v>
      </c>
      <c r="F19" s="47">
        <v>417783</v>
      </c>
      <c r="G19" s="47">
        <v>2232217</v>
      </c>
      <c r="H19" s="47">
        <v>782217</v>
      </c>
      <c r="I19" s="47">
        <v>1450000</v>
      </c>
      <c r="J19" s="48" t="s">
        <v>177</v>
      </c>
      <c r="K19" s="48"/>
      <c r="L19" s="47"/>
      <c r="M19" s="47">
        <v>0</v>
      </c>
      <c r="N19" s="47"/>
      <c r="O19" s="47">
        <v>0</v>
      </c>
      <c r="P19" s="46" t="s">
        <v>3</v>
      </c>
    </row>
    <row r="20" spans="1:16" ht="129" customHeight="1">
      <c r="A20" s="45" t="s">
        <v>97</v>
      </c>
      <c r="B20" s="46">
        <v>921</v>
      </c>
      <c r="C20" s="46">
        <v>92105</v>
      </c>
      <c r="D20" s="41" t="s">
        <v>87</v>
      </c>
      <c r="E20" s="47">
        <v>1400000</v>
      </c>
      <c r="F20" s="47">
        <v>7930</v>
      </c>
      <c r="G20" s="47">
        <v>150000</v>
      </c>
      <c r="H20" s="47">
        <v>150000</v>
      </c>
      <c r="I20" s="47"/>
      <c r="J20" s="48" t="s">
        <v>177</v>
      </c>
      <c r="K20" s="48"/>
      <c r="L20" s="47"/>
      <c r="M20" s="47">
        <v>1242070</v>
      </c>
      <c r="N20" s="47"/>
      <c r="O20" s="47"/>
      <c r="P20" s="46" t="s">
        <v>3</v>
      </c>
    </row>
    <row r="21" spans="1:16" ht="90.75" customHeight="1">
      <c r="A21" s="45" t="s">
        <v>98</v>
      </c>
      <c r="B21" s="46">
        <v>921</v>
      </c>
      <c r="C21" s="46">
        <v>92105</v>
      </c>
      <c r="D21" s="41" t="s">
        <v>120</v>
      </c>
      <c r="E21" s="47">
        <v>2682780</v>
      </c>
      <c r="F21" s="47">
        <v>0</v>
      </c>
      <c r="G21" s="47">
        <v>3050</v>
      </c>
      <c r="H21" s="47">
        <v>3050</v>
      </c>
      <c r="I21" s="47"/>
      <c r="J21" s="48" t="s">
        <v>177</v>
      </c>
      <c r="K21" s="48"/>
      <c r="L21" s="47"/>
      <c r="M21" s="47">
        <v>366000</v>
      </c>
      <c r="N21" s="47">
        <v>2313730</v>
      </c>
      <c r="O21" s="47"/>
      <c r="P21" s="46" t="s">
        <v>3</v>
      </c>
    </row>
    <row r="22" spans="1:16" ht="102" customHeight="1">
      <c r="A22" s="45" t="s">
        <v>108</v>
      </c>
      <c r="B22" s="46">
        <v>926</v>
      </c>
      <c r="C22" s="46">
        <v>92695</v>
      </c>
      <c r="D22" s="117" t="s">
        <v>118</v>
      </c>
      <c r="E22" s="47">
        <v>2130000</v>
      </c>
      <c r="F22" s="47">
        <v>0</v>
      </c>
      <c r="G22" s="47">
        <v>30000</v>
      </c>
      <c r="H22" s="47">
        <v>30000</v>
      </c>
      <c r="I22" s="47"/>
      <c r="J22" s="48" t="s">
        <v>177</v>
      </c>
      <c r="K22" s="48"/>
      <c r="L22" s="47"/>
      <c r="M22" s="47">
        <v>2100000</v>
      </c>
      <c r="N22" s="47">
        <v>0</v>
      </c>
      <c r="O22" s="47"/>
      <c r="P22" s="46" t="s">
        <v>3</v>
      </c>
    </row>
    <row r="23" spans="1:16" ht="22.5" customHeight="1">
      <c r="A23" s="163" t="s">
        <v>186</v>
      </c>
      <c r="B23" s="163"/>
      <c r="C23" s="163"/>
      <c r="D23" s="163"/>
      <c r="E23" s="47">
        <f>SUM(E9:E22)</f>
        <v>21377604</v>
      </c>
      <c r="F23" s="47">
        <f>SUM(F9:F22)</f>
        <v>547244</v>
      </c>
      <c r="G23" s="47">
        <f>SUM(G9:G22)</f>
        <v>4633661</v>
      </c>
      <c r="H23" s="47">
        <f>SUM(H9:H22)</f>
        <v>1253259</v>
      </c>
      <c r="I23" s="47">
        <f>SUM(I9:I22)</f>
        <v>2366000</v>
      </c>
      <c r="J23" s="47"/>
      <c r="K23" s="47">
        <f>SUM(K9:K22)</f>
        <v>215000</v>
      </c>
      <c r="L23" s="47">
        <f>SUM(L9:L22)</f>
        <v>799402</v>
      </c>
      <c r="M23" s="47">
        <f>SUM(M9:M22)</f>
        <v>8312969</v>
      </c>
      <c r="N23" s="47">
        <f>SUM(N9:N22)</f>
        <v>5813730</v>
      </c>
      <c r="O23" s="47">
        <f>SUM(O9:O22)</f>
        <v>2070000</v>
      </c>
      <c r="P23" s="49" t="s">
        <v>159</v>
      </c>
    </row>
    <row r="25" spans="1:10" ht="11.25">
      <c r="A25" s="38" t="s">
        <v>46</v>
      </c>
      <c r="J25" s="38" t="s">
        <v>6</v>
      </c>
    </row>
    <row r="26" ht="11.25">
      <c r="A26" s="38" t="s">
        <v>47</v>
      </c>
    </row>
    <row r="27" ht="11.25">
      <c r="A27" s="38" t="s">
        <v>48</v>
      </c>
    </row>
    <row r="28" ht="11.25">
      <c r="A28" s="38" t="s">
        <v>49</v>
      </c>
    </row>
    <row r="29" ht="11.25">
      <c r="A29" s="38" t="s">
        <v>50</v>
      </c>
    </row>
  </sheetData>
  <mergeCells count="20">
    <mergeCell ref="J5:K7"/>
    <mergeCell ref="A23:D23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scale="90" r:id="rId1"/>
  <headerFooter alignWithMargins="0">
    <oddHeader>&amp;R&amp;9
Załącznik Nr  1
do uchwały  Nr XXXIX/211/09
Rady Gminy  w Skarżysku Kościelnym 
z dnia 30 grudnia 2009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J15" sqref="J15:J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04" customWidth="1"/>
    <col min="7" max="8" width="10.125" style="104" customWidth="1"/>
    <col min="9" max="9" width="13.125" style="104" customWidth="1"/>
    <col min="10" max="10" width="14.375" style="104" customWidth="1"/>
    <col min="11" max="11" width="16.75390625" style="1" customWidth="1"/>
    <col min="12" max="16384" width="9.125" style="1" customWidth="1"/>
  </cols>
  <sheetData>
    <row r="1" spans="1:11" ht="18">
      <c r="A1" s="184" t="s">
        <v>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0.5" customHeight="1">
      <c r="A2" s="8"/>
      <c r="B2" s="8"/>
      <c r="C2" s="8"/>
      <c r="D2" s="8"/>
      <c r="E2" s="8"/>
      <c r="F2" s="132"/>
      <c r="G2" s="132"/>
      <c r="H2" s="132"/>
      <c r="I2" s="132"/>
      <c r="J2" s="132"/>
      <c r="K2" s="7" t="s">
        <v>157</v>
      </c>
    </row>
    <row r="3" spans="1:11" s="25" customFormat="1" ht="19.5" customHeight="1">
      <c r="A3" s="185" t="s">
        <v>170</v>
      </c>
      <c r="B3" s="185" t="s">
        <v>125</v>
      </c>
      <c r="C3" s="185" t="s">
        <v>156</v>
      </c>
      <c r="D3" s="179" t="s">
        <v>205</v>
      </c>
      <c r="E3" s="179" t="s">
        <v>171</v>
      </c>
      <c r="F3" s="172" t="s">
        <v>179</v>
      </c>
      <c r="G3" s="172"/>
      <c r="H3" s="172"/>
      <c r="I3" s="172"/>
      <c r="J3" s="172"/>
      <c r="K3" s="179" t="s">
        <v>176</v>
      </c>
    </row>
    <row r="4" spans="1:11" s="25" customFormat="1" ht="19.5" customHeight="1">
      <c r="A4" s="185"/>
      <c r="B4" s="185"/>
      <c r="C4" s="185"/>
      <c r="D4" s="179"/>
      <c r="E4" s="179"/>
      <c r="F4" s="172" t="s">
        <v>58</v>
      </c>
      <c r="G4" s="172" t="s">
        <v>134</v>
      </c>
      <c r="H4" s="172"/>
      <c r="I4" s="172"/>
      <c r="J4" s="172"/>
      <c r="K4" s="179"/>
    </row>
    <row r="5" spans="1:11" s="25" customFormat="1" ht="29.25" customHeight="1">
      <c r="A5" s="185"/>
      <c r="B5" s="185"/>
      <c r="C5" s="185"/>
      <c r="D5" s="179"/>
      <c r="E5" s="179"/>
      <c r="F5" s="172"/>
      <c r="G5" s="172" t="s">
        <v>187</v>
      </c>
      <c r="H5" s="172" t="s">
        <v>180</v>
      </c>
      <c r="I5" s="172" t="s">
        <v>90</v>
      </c>
      <c r="J5" s="172" t="s">
        <v>181</v>
      </c>
      <c r="K5" s="179"/>
    </row>
    <row r="6" spans="1:11" s="25" customFormat="1" ht="19.5" customHeight="1">
      <c r="A6" s="185"/>
      <c r="B6" s="185"/>
      <c r="C6" s="185"/>
      <c r="D6" s="179"/>
      <c r="E6" s="179"/>
      <c r="F6" s="172"/>
      <c r="G6" s="172"/>
      <c r="H6" s="172"/>
      <c r="I6" s="172"/>
      <c r="J6" s="172"/>
      <c r="K6" s="179"/>
    </row>
    <row r="7" spans="1:11" s="25" customFormat="1" ht="19.5" customHeight="1">
      <c r="A7" s="185"/>
      <c r="B7" s="185"/>
      <c r="C7" s="185"/>
      <c r="D7" s="179"/>
      <c r="E7" s="179"/>
      <c r="F7" s="172"/>
      <c r="G7" s="172"/>
      <c r="H7" s="172"/>
      <c r="I7" s="172"/>
      <c r="J7" s="172"/>
      <c r="K7" s="179"/>
    </row>
    <row r="8" spans="1:11" ht="7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2">
        <v>5</v>
      </c>
      <c r="G8" s="112">
        <v>6</v>
      </c>
      <c r="H8" s="112">
        <v>7</v>
      </c>
      <c r="I8" s="112">
        <v>8</v>
      </c>
      <c r="J8" s="112">
        <v>9</v>
      </c>
      <c r="K8" s="11">
        <v>10</v>
      </c>
    </row>
    <row r="9" spans="1:11" s="25" customFormat="1" ht="51" customHeight="1">
      <c r="A9" s="67">
        <v>1</v>
      </c>
      <c r="B9" s="36">
        <v>600</v>
      </c>
      <c r="C9" s="36">
        <v>60014</v>
      </c>
      <c r="D9" s="68" t="s">
        <v>53</v>
      </c>
      <c r="E9" s="67"/>
      <c r="F9" s="133">
        <v>90000</v>
      </c>
      <c r="G9" s="133">
        <v>90000</v>
      </c>
      <c r="H9" s="134"/>
      <c r="I9" s="135" t="s">
        <v>177</v>
      </c>
      <c r="J9" s="134"/>
      <c r="K9" s="12" t="s">
        <v>3</v>
      </c>
    </row>
    <row r="10" spans="1:11" s="25" customFormat="1" ht="51" customHeight="1">
      <c r="A10" s="67">
        <v>2</v>
      </c>
      <c r="B10" s="36">
        <v>750</v>
      </c>
      <c r="C10" s="36">
        <v>75023</v>
      </c>
      <c r="D10" s="68" t="s">
        <v>89</v>
      </c>
      <c r="E10" s="67"/>
      <c r="F10" s="133">
        <v>12000</v>
      </c>
      <c r="G10" s="133">
        <v>12000</v>
      </c>
      <c r="H10" s="134"/>
      <c r="I10" s="135" t="s">
        <v>177</v>
      </c>
      <c r="J10" s="134"/>
      <c r="K10" s="12" t="s">
        <v>3</v>
      </c>
    </row>
    <row r="11" spans="1:11" s="25" customFormat="1" ht="51" customHeight="1">
      <c r="A11" s="67">
        <v>3</v>
      </c>
      <c r="B11" s="36">
        <v>750</v>
      </c>
      <c r="C11" s="36">
        <v>75023</v>
      </c>
      <c r="D11" s="68" t="s">
        <v>99</v>
      </c>
      <c r="E11" s="67"/>
      <c r="F11" s="133">
        <v>5000</v>
      </c>
      <c r="G11" s="133">
        <v>5000</v>
      </c>
      <c r="H11" s="134"/>
      <c r="I11" s="135" t="s">
        <v>177</v>
      </c>
      <c r="J11" s="134"/>
      <c r="K11" s="12" t="s">
        <v>3</v>
      </c>
    </row>
    <row r="12" spans="1:11" s="25" customFormat="1" ht="105" customHeight="1">
      <c r="A12" s="67">
        <v>4</v>
      </c>
      <c r="B12" s="36">
        <v>853</v>
      </c>
      <c r="C12" s="36">
        <v>85395</v>
      </c>
      <c r="D12" s="130" t="s">
        <v>75</v>
      </c>
      <c r="E12" s="67"/>
      <c r="F12" s="133">
        <v>42812</v>
      </c>
      <c r="G12" s="133"/>
      <c r="H12" s="134"/>
      <c r="I12" s="135" t="s">
        <v>4</v>
      </c>
      <c r="J12" s="133">
        <v>36390.2</v>
      </c>
      <c r="K12" s="34" t="s">
        <v>76</v>
      </c>
    </row>
    <row r="13" spans="1:11" ht="51">
      <c r="A13" s="22">
        <v>5</v>
      </c>
      <c r="B13" s="12">
        <v>900</v>
      </c>
      <c r="C13" s="12">
        <v>90015</v>
      </c>
      <c r="D13" s="75" t="s">
        <v>2</v>
      </c>
      <c r="E13" s="35">
        <v>20000</v>
      </c>
      <c r="F13" s="136">
        <v>133000</v>
      </c>
      <c r="G13" s="136">
        <v>133000</v>
      </c>
      <c r="H13" s="136"/>
      <c r="I13" s="135" t="s">
        <v>177</v>
      </c>
      <c r="J13" s="136"/>
      <c r="K13" s="12" t="s">
        <v>3</v>
      </c>
    </row>
    <row r="14" spans="1:11" ht="51">
      <c r="A14" s="22">
        <v>6</v>
      </c>
      <c r="B14" s="12">
        <v>900</v>
      </c>
      <c r="C14" s="12">
        <v>90095</v>
      </c>
      <c r="D14" s="75" t="s">
        <v>88</v>
      </c>
      <c r="E14" s="35">
        <v>20000</v>
      </c>
      <c r="F14" s="136">
        <v>120000</v>
      </c>
      <c r="G14" s="136">
        <v>120000</v>
      </c>
      <c r="H14" s="136"/>
      <c r="I14" s="135" t="s">
        <v>177</v>
      </c>
      <c r="J14" s="136"/>
      <c r="K14" s="12" t="s">
        <v>3</v>
      </c>
    </row>
    <row r="15" spans="1:11" ht="28.5" customHeight="1">
      <c r="A15" s="186">
        <v>7</v>
      </c>
      <c r="B15" s="176">
        <v>926</v>
      </c>
      <c r="C15" s="176">
        <v>92601</v>
      </c>
      <c r="D15" s="173" t="s">
        <v>93</v>
      </c>
      <c r="E15" s="65"/>
      <c r="F15" s="180">
        <v>1200000</v>
      </c>
      <c r="G15" s="180">
        <v>167000</v>
      </c>
      <c r="H15" s="180">
        <v>367000</v>
      </c>
      <c r="I15" s="137" t="s">
        <v>91</v>
      </c>
      <c r="J15" s="180"/>
      <c r="K15" s="176" t="s">
        <v>3</v>
      </c>
    </row>
    <row r="16" spans="1:11" ht="28.5" customHeight="1">
      <c r="A16" s="187"/>
      <c r="B16" s="177"/>
      <c r="C16" s="177"/>
      <c r="D16" s="174"/>
      <c r="E16" s="65"/>
      <c r="F16" s="181"/>
      <c r="G16" s="181"/>
      <c r="H16" s="181"/>
      <c r="I16" s="135" t="s">
        <v>92</v>
      </c>
      <c r="J16" s="181"/>
      <c r="K16" s="177"/>
    </row>
    <row r="17" spans="1:11" ht="23.25" customHeight="1">
      <c r="A17" s="187"/>
      <c r="B17" s="177"/>
      <c r="C17" s="177"/>
      <c r="D17" s="174"/>
      <c r="E17" s="65"/>
      <c r="F17" s="181"/>
      <c r="G17" s="181"/>
      <c r="H17" s="181"/>
      <c r="I17" s="135" t="s">
        <v>79</v>
      </c>
      <c r="J17" s="181"/>
      <c r="K17" s="177"/>
    </row>
    <row r="18" spans="1:11" ht="33" customHeight="1">
      <c r="A18" s="188"/>
      <c r="B18" s="178"/>
      <c r="C18" s="178"/>
      <c r="D18" s="175"/>
      <c r="E18" s="65"/>
      <c r="F18" s="182"/>
      <c r="G18" s="182"/>
      <c r="H18" s="182"/>
      <c r="I18" s="135" t="s">
        <v>80</v>
      </c>
      <c r="J18" s="182"/>
      <c r="K18" s="178"/>
    </row>
    <row r="19" spans="1:11" ht="22.5" customHeight="1">
      <c r="A19" s="183" t="s">
        <v>186</v>
      </c>
      <c r="B19" s="183"/>
      <c r="C19" s="183"/>
      <c r="D19" s="183"/>
      <c r="E19" s="33">
        <f>SUM(E13:E14)</f>
        <v>40000</v>
      </c>
      <c r="F19" s="138">
        <f>SUM(F9:F18)</f>
        <v>1602812</v>
      </c>
      <c r="G19" s="138">
        <f>SUM(G9:G18)</f>
        <v>527000</v>
      </c>
      <c r="H19" s="138">
        <f>SUM(H13:H18)</f>
        <v>367000</v>
      </c>
      <c r="I19" s="138">
        <v>672421.8</v>
      </c>
      <c r="J19" s="138">
        <f>SUM(J9:J18)</f>
        <v>36390.2</v>
      </c>
      <c r="K19" s="28" t="s">
        <v>159</v>
      </c>
    </row>
    <row r="21" spans="1:10" s="38" customFormat="1" ht="11.25">
      <c r="A21" s="38" t="s">
        <v>46</v>
      </c>
      <c r="F21" s="128"/>
      <c r="G21" s="128"/>
      <c r="H21" s="128"/>
      <c r="I21" s="128"/>
      <c r="J21" s="128" t="s">
        <v>6</v>
      </c>
    </row>
    <row r="22" spans="1:10" s="38" customFormat="1" ht="11.25">
      <c r="A22" s="38" t="s">
        <v>47</v>
      </c>
      <c r="F22" s="128"/>
      <c r="G22" s="128"/>
      <c r="H22" s="128"/>
      <c r="I22" s="128"/>
      <c r="J22" s="128"/>
    </row>
    <row r="23" spans="1:10" s="38" customFormat="1" ht="11.25">
      <c r="A23" s="38" t="s">
        <v>48</v>
      </c>
      <c r="F23" s="128"/>
      <c r="G23" s="128"/>
      <c r="H23" s="128"/>
      <c r="I23" s="128"/>
      <c r="J23" s="128"/>
    </row>
    <row r="24" spans="1:10" s="38" customFormat="1" ht="11.25">
      <c r="A24" s="38" t="s">
        <v>49</v>
      </c>
      <c r="F24" s="128"/>
      <c r="G24" s="128"/>
      <c r="H24" s="128"/>
      <c r="I24" s="128"/>
      <c r="J24" s="128"/>
    </row>
    <row r="25" spans="1:10" s="38" customFormat="1" ht="11.25">
      <c r="A25" s="38" t="s">
        <v>50</v>
      </c>
      <c r="F25" s="128"/>
      <c r="G25" s="128"/>
      <c r="H25" s="128"/>
      <c r="I25" s="128"/>
      <c r="J25" s="128"/>
    </row>
  </sheetData>
  <mergeCells count="24">
    <mergeCell ref="H5:H7"/>
    <mergeCell ref="I5:I7"/>
    <mergeCell ref="K15:K18"/>
    <mergeCell ref="J15:J18"/>
    <mergeCell ref="A19:D19"/>
    <mergeCell ref="A1:K1"/>
    <mergeCell ref="A3:A7"/>
    <mergeCell ref="B3:B7"/>
    <mergeCell ref="C3:C7"/>
    <mergeCell ref="D3:D7"/>
    <mergeCell ref="F3:J3"/>
    <mergeCell ref="K3:K7"/>
    <mergeCell ref="F4:F7"/>
    <mergeCell ref="A15:A18"/>
    <mergeCell ref="G4:J4"/>
    <mergeCell ref="D15:D18"/>
    <mergeCell ref="C15:C18"/>
    <mergeCell ref="B15:B18"/>
    <mergeCell ref="E3:E7"/>
    <mergeCell ref="F15:F18"/>
    <mergeCell ref="G15:G18"/>
    <mergeCell ref="H15:H18"/>
    <mergeCell ref="J5:J7"/>
    <mergeCell ref="G5:G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
Załącznik Nr  2
do uchwały  Nr XXXIX/211/09
Rady Gminy  w Skarżysku Kościelnym 
z dnia 30 grudnia 2009 r.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1" sqref="D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04" customWidth="1"/>
    <col min="5" max="16384" width="9.125" style="1" customWidth="1"/>
  </cols>
  <sheetData>
    <row r="1" spans="1:4" ht="15" customHeight="1">
      <c r="A1" s="191" t="s">
        <v>40</v>
      </c>
      <c r="B1" s="191"/>
      <c r="C1" s="191"/>
      <c r="D1" s="191"/>
    </row>
    <row r="2" ht="6.75" customHeight="1">
      <c r="A2" s="10"/>
    </row>
    <row r="3" ht="12.75">
      <c r="D3" s="105" t="s">
        <v>157</v>
      </c>
    </row>
    <row r="4" spans="1:4" ht="15" customHeight="1">
      <c r="A4" s="185" t="s">
        <v>170</v>
      </c>
      <c r="B4" s="185" t="s">
        <v>127</v>
      </c>
      <c r="C4" s="179" t="s">
        <v>172</v>
      </c>
      <c r="D4" s="172" t="s">
        <v>41</v>
      </c>
    </row>
    <row r="5" spans="1:4" ht="15" customHeight="1">
      <c r="A5" s="185"/>
      <c r="B5" s="185"/>
      <c r="C5" s="185"/>
      <c r="D5" s="172"/>
    </row>
    <row r="6" spans="1:4" ht="15.75" customHeight="1">
      <c r="A6" s="185"/>
      <c r="B6" s="185"/>
      <c r="C6" s="185"/>
      <c r="D6" s="172"/>
    </row>
    <row r="7" spans="1:4" s="30" customFormat="1" ht="6.75" customHeight="1">
      <c r="A7" s="29">
        <v>1</v>
      </c>
      <c r="B7" s="29">
        <v>2</v>
      </c>
      <c r="C7" s="29">
        <v>3</v>
      </c>
      <c r="D7" s="122">
        <v>4</v>
      </c>
    </row>
    <row r="8" spans="1:4" ht="18.75" customHeight="1">
      <c r="A8" s="190" t="s">
        <v>142</v>
      </c>
      <c r="B8" s="190"/>
      <c r="C8" s="14"/>
      <c r="D8" s="106">
        <f>SUM(D9,D10,D11,D12,D13,D18,D19,D20,D21,D22)</f>
        <v>4388349.55</v>
      </c>
    </row>
    <row r="9" spans="1:4" ht="18.75" customHeight="1">
      <c r="A9" s="15" t="s">
        <v>131</v>
      </c>
      <c r="B9" s="16" t="s">
        <v>136</v>
      </c>
      <c r="C9" s="15" t="s">
        <v>143</v>
      </c>
      <c r="D9" s="107">
        <v>2733000</v>
      </c>
    </row>
    <row r="10" spans="1:4" ht="18.75" customHeight="1">
      <c r="A10" s="17" t="s">
        <v>132</v>
      </c>
      <c r="B10" s="18" t="s">
        <v>137</v>
      </c>
      <c r="C10" s="17" t="s">
        <v>143</v>
      </c>
      <c r="D10" s="108"/>
    </row>
    <row r="11" spans="1:4" ht="51">
      <c r="A11" s="17" t="s">
        <v>133</v>
      </c>
      <c r="B11" s="19" t="s">
        <v>183</v>
      </c>
      <c r="C11" s="17" t="s">
        <v>162</v>
      </c>
      <c r="D11" s="108"/>
    </row>
    <row r="12" spans="1:4" ht="18.75" customHeight="1">
      <c r="A12" s="17" t="s">
        <v>124</v>
      </c>
      <c r="B12" s="18" t="s">
        <v>145</v>
      </c>
      <c r="C12" s="17" t="s">
        <v>163</v>
      </c>
      <c r="D12" s="108"/>
    </row>
    <row r="13" spans="1:4" ht="18.75" customHeight="1">
      <c r="A13" s="17" t="s">
        <v>135</v>
      </c>
      <c r="B13" s="18" t="s">
        <v>184</v>
      </c>
      <c r="C13" s="17" t="s">
        <v>202</v>
      </c>
      <c r="D13" s="108" t="s">
        <v>42</v>
      </c>
    </row>
    <row r="14" spans="1:4" ht="18.75" customHeight="1">
      <c r="A14" s="17" t="s">
        <v>194</v>
      </c>
      <c r="B14" s="18" t="s">
        <v>198</v>
      </c>
      <c r="C14" s="17" t="s">
        <v>189</v>
      </c>
      <c r="D14" s="108"/>
    </row>
    <row r="15" spans="1:4" ht="18.75" customHeight="1">
      <c r="A15" s="17" t="s">
        <v>195</v>
      </c>
      <c r="B15" s="18" t="s">
        <v>199</v>
      </c>
      <c r="C15" s="17" t="s">
        <v>190</v>
      </c>
      <c r="D15" s="108"/>
    </row>
    <row r="16" spans="1:4" ht="44.25" customHeight="1">
      <c r="A16" s="17" t="s">
        <v>196</v>
      </c>
      <c r="B16" s="19" t="s">
        <v>200</v>
      </c>
      <c r="C16" s="17" t="s">
        <v>191</v>
      </c>
      <c r="D16" s="108"/>
    </row>
    <row r="17" spans="1:4" ht="18.75" customHeight="1">
      <c r="A17" s="17" t="s">
        <v>197</v>
      </c>
      <c r="B17" s="18" t="s">
        <v>201</v>
      </c>
      <c r="C17" s="17" t="s">
        <v>192</v>
      </c>
      <c r="D17" s="108"/>
    </row>
    <row r="18" spans="1:4" ht="18.75" customHeight="1">
      <c r="A18" s="17" t="s">
        <v>138</v>
      </c>
      <c r="B18" s="18" t="s">
        <v>139</v>
      </c>
      <c r="C18" s="17" t="s">
        <v>144</v>
      </c>
      <c r="D18" s="108">
        <v>1655349.55</v>
      </c>
    </row>
    <row r="19" spans="1:4" ht="18.75" customHeight="1">
      <c r="A19" s="17" t="s">
        <v>141</v>
      </c>
      <c r="B19" s="18" t="s">
        <v>178</v>
      </c>
      <c r="C19" s="17" t="s">
        <v>148</v>
      </c>
      <c r="D19" s="108"/>
    </row>
    <row r="20" spans="1:4" ht="18.75" customHeight="1">
      <c r="A20" s="17" t="s">
        <v>147</v>
      </c>
      <c r="B20" s="18" t="s">
        <v>161</v>
      </c>
      <c r="C20" s="17" t="s">
        <v>175</v>
      </c>
      <c r="D20" s="108"/>
    </row>
    <row r="21" spans="1:4" ht="18.75" customHeight="1">
      <c r="A21" s="17" t="s">
        <v>160</v>
      </c>
      <c r="B21" s="18" t="s">
        <v>204</v>
      </c>
      <c r="C21" s="17" t="s">
        <v>146</v>
      </c>
      <c r="D21" s="108"/>
    </row>
    <row r="22" spans="1:4" ht="18.75" customHeight="1">
      <c r="A22" s="20" t="s">
        <v>203</v>
      </c>
      <c r="B22" s="21" t="s">
        <v>193</v>
      </c>
      <c r="C22" s="20" t="s">
        <v>152</v>
      </c>
      <c r="D22" s="109"/>
    </row>
    <row r="23" spans="1:4" ht="18.75" customHeight="1">
      <c r="A23" s="190" t="s">
        <v>185</v>
      </c>
      <c r="B23" s="190"/>
      <c r="C23" s="14"/>
      <c r="D23" s="106">
        <f>SUM(D24:D31)</f>
        <v>0</v>
      </c>
    </row>
    <row r="24" spans="1:4" ht="18.75" customHeight="1">
      <c r="A24" s="15" t="s">
        <v>131</v>
      </c>
      <c r="B24" s="16" t="s">
        <v>164</v>
      </c>
      <c r="C24" s="15" t="s">
        <v>150</v>
      </c>
      <c r="D24" s="107">
        <v>0</v>
      </c>
    </row>
    <row r="25" spans="1:4" ht="18.75" customHeight="1">
      <c r="A25" s="17" t="s">
        <v>132</v>
      </c>
      <c r="B25" s="18" t="s">
        <v>149</v>
      </c>
      <c r="C25" s="17" t="s">
        <v>150</v>
      </c>
      <c r="D25" s="108"/>
    </row>
    <row r="26" spans="1:4" ht="38.25">
      <c r="A26" s="17" t="s">
        <v>133</v>
      </c>
      <c r="B26" s="19" t="s">
        <v>168</v>
      </c>
      <c r="C26" s="17" t="s">
        <v>169</v>
      </c>
      <c r="D26" s="108"/>
    </row>
    <row r="27" spans="1:4" ht="18.75" customHeight="1">
      <c r="A27" s="17" t="s">
        <v>124</v>
      </c>
      <c r="B27" s="18" t="s">
        <v>165</v>
      </c>
      <c r="C27" s="17" t="s">
        <v>158</v>
      </c>
      <c r="D27" s="108"/>
    </row>
    <row r="28" spans="1:4" ht="18.75" customHeight="1">
      <c r="A28" s="17" t="s">
        <v>135</v>
      </c>
      <c r="B28" s="18" t="s">
        <v>166</v>
      </c>
      <c r="C28" s="17" t="s">
        <v>152</v>
      </c>
      <c r="D28" s="108"/>
    </row>
    <row r="29" spans="1:4" ht="18.75" customHeight="1">
      <c r="A29" s="17" t="s">
        <v>138</v>
      </c>
      <c r="B29" s="18" t="s">
        <v>140</v>
      </c>
      <c r="C29" s="17" t="s">
        <v>153</v>
      </c>
      <c r="D29" s="108"/>
    </row>
    <row r="30" spans="1:4" ht="18.75" customHeight="1">
      <c r="A30" s="17" t="s">
        <v>141</v>
      </c>
      <c r="B30" s="18" t="s">
        <v>167</v>
      </c>
      <c r="C30" s="17" t="s">
        <v>154</v>
      </c>
      <c r="D30" s="108"/>
    </row>
    <row r="31" spans="1:4" ht="18.75" customHeight="1">
      <c r="A31" s="20" t="s">
        <v>147</v>
      </c>
      <c r="B31" s="21" t="s">
        <v>155</v>
      </c>
      <c r="C31" s="20" t="s">
        <v>151</v>
      </c>
      <c r="D31" s="109"/>
    </row>
    <row r="32" spans="1:4" ht="7.5" customHeight="1">
      <c r="A32" s="2"/>
      <c r="B32" s="3"/>
      <c r="C32" s="3"/>
      <c r="D32" s="110"/>
    </row>
    <row r="33" spans="1:6" ht="12.75">
      <c r="A33" s="27"/>
      <c r="B33" s="26"/>
      <c r="C33" s="26"/>
      <c r="D33" s="111"/>
      <c r="E33" s="24"/>
      <c r="F33" s="24"/>
    </row>
    <row r="34" spans="1:6" ht="12.75">
      <c r="A34" s="189"/>
      <c r="B34" s="189"/>
      <c r="C34" s="189"/>
      <c r="D34" s="189"/>
      <c r="E34" s="189"/>
      <c r="F34" s="189"/>
    </row>
    <row r="35" spans="1:6" ht="22.5" customHeight="1">
      <c r="A35" s="189"/>
      <c r="B35" s="189"/>
      <c r="C35" s="189"/>
      <c r="D35" s="189"/>
      <c r="E35" s="189"/>
      <c r="F35" s="189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5
do uchwały  Nr XXXIX/211/09
Rady Gminy  w Skarżysku Kościelnym 
z dnia 30 grudnia 2009 r.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22" sqref="F22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192" t="s">
        <v>43</v>
      </c>
      <c r="B1" s="192"/>
      <c r="C1" s="192"/>
      <c r="D1" s="192"/>
      <c r="E1" s="192"/>
      <c r="F1" s="192"/>
      <c r="G1" s="192"/>
      <c r="H1" s="4"/>
      <c r="I1" s="4"/>
      <c r="J1" s="4"/>
      <c r="K1" s="4"/>
      <c r="L1" s="4"/>
      <c r="M1" s="4"/>
      <c r="N1" s="4"/>
    </row>
    <row r="3" ht="12.75">
      <c r="G3" s="7" t="s">
        <v>157</v>
      </c>
    </row>
    <row r="4" spans="1:14" ht="19.5" customHeight="1">
      <c r="A4" s="9" t="s">
        <v>170</v>
      </c>
      <c r="B4" s="9"/>
      <c r="C4" s="9"/>
      <c r="D4" s="9" t="s">
        <v>125</v>
      </c>
      <c r="E4" s="9" t="s">
        <v>126</v>
      </c>
      <c r="F4" s="9" t="s">
        <v>123</v>
      </c>
      <c r="G4" s="9" t="s">
        <v>44</v>
      </c>
      <c r="H4" s="5"/>
      <c r="I4" s="5"/>
      <c r="J4" s="5"/>
      <c r="K4" s="5"/>
      <c r="L4" s="5"/>
      <c r="M4" s="6"/>
      <c r="N4" s="6"/>
    </row>
    <row r="5" spans="1:14" ht="19.5" customHeight="1">
      <c r="A5" s="13" t="s">
        <v>130</v>
      </c>
      <c r="B5" s="64"/>
      <c r="C5" s="64"/>
      <c r="D5" s="64">
        <v>900</v>
      </c>
      <c r="E5" s="64">
        <v>90011</v>
      </c>
      <c r="F5" s="64" t="s">
        <v>45</v>
      </c>
      <c r="G5" s="102"/>
      <c r="H5" s="5"/>
      <c r="I5" s="5"/>
      <c r="J5" s="5"/>
      <c r="K5" s="5"/>
      <c r="L5" s="5"/>
      <c r="M5" s="6"/>
      <c r="N5" s="6"/>
    </row>
    <row r="6" spans="1:14" ht="19.5" customHeight="1">
      <c r="A6" s="13"/>
      <c r="B6" s="13"/>
      <c r="C6" s="13"/>
      <c r="D6" s="13"/>
      <c r="E6" s="13"/>
      <c r="F6" s="23" t="s">
        <v>173</v>
      </c>
      <c r="G6" s="103">
        <v>957.45</v>
      </c>
      <c r="H6" s="5"/>
      <c r="I6" s="5"/>
      <c r="J6" s="5"/>
      <c r="K6" s="5"/>
      <c r="L6" s="5"/>
      <c r="M6" s="6"/>
      <c r="N6" s="6"/>
    </row>
    <row r="7" spans="1:14" ht="19.5" customHeight="1">
      <c r="A7" s="13"/>
      <c r="B7" s="13"/>
      <c r="C7" s="13"/>
      <c r="D7" s="13"/>
      <c r="E7" s="13"/>
      <c r="F7" s="23" t="s">
        <v>129</v>
      </c>
      <c r="G7" s="103">
        <v>2924.31</v>
      </c>
      <c r="H7" s="5"/>
      <c r="I7" s="5"/>
      <c r="J7" s="5"/>
      <c r="K7" s="5"/>
      <c r="L7" s="5"/>
      <c r="M7" s="6"/>
      <c r="N7" s="6"/>
    </row>
    <row r="8" spans="1:14" ht="19.5" customHeight="1">
      <c r="A8" s="13"/>
      <c r="B8" s="13"/>
      <c r="C8" s="13"/>
      <c r="D8" s="13"/>
      <c r="E8" s="13"/>
      <c r="F8" s="23" t="s">
        <v>128</v>
      </c>
      <c r="G8" s="103">
        <v>2453.99</v>
      </c>
      <c r="H8" s="5"/>
      <c r="I8" s="5"/>
      <c r="J8" s="5"/>
      <c r="K8" s="5"/>
      <c r="L8" s="5"/>
      <c r="M8" s="6"/>
      <c r="N8" s="6"/>
    </row>
    <row r="9" spans="1:14" ht="19.5" customHeight="1">
      <c r="A9" s="13"/>
      <c r="B9" s="13"/>
      <c r="C9" s="13"/>
      <c r="D9" s="13"/>
      <c r="E9" s="13"/>
      <c r="F9" s="23" t="s">
        <v>174</v>
      </c>
      <c r="G9" s="103">
        <v>1427.77</v>
      </c>
      <c r="H9" s="5"/>
      <c r="I9" s="5"/>
      <c r="J9" s="5"/>
      <c r="K9" s="5"/>
      <c r="L9" s="5"/>
      <c r="M9" s="6"/>
      <c r="N9" s="6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</row>
    <row r="16" spans="1:14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6
do uchwały Nr XXXIX/211/09
Rady Gminy w Skarżysku Kościelnym.
z dnia 30 grudnia 2009 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2010-01-05T07:38:28Z</cp:lastPrinted>
  <dcterms:created xsi:type="dcterms:W3CDTF">1998-12-09T13:02:10Z</dcterms:created>
  <dcterms:modified xsi:type="dcterms:W3CDTF">2010-01-05T08:28:45Z</dcterms:modified>
  <cp:category/>
  <cp:version/>
  <cp:contentType/>
  <cp:contentStatus/>
</cp:coreProperties>
</file>