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ZAŁ 3_3" sheetId="1" r:id="rId1"/>
    <sheet name="ZAŁ 8_6" sheetId="2" r:id="rId2"/>
    <sheet name="ZAŁ 4_4" sheetId="3" r:id="rId3"/>
    <sheet name="ZAŁ 6_5" sheetId="4" r:id="rId4"/>
    <sheet name="ZAŁ 10_7" sheetId="5" r:id="rId5"/>
    <sheet name="Arkusz1" sheetId="6" state="hidden" r:id="rId6"/>
  </sheets>
  <definedNames>
    <definedName name="_xlnm.Print_Titles" localSheetId="0">'ZAŁ 3_3'!$3:$8</definedName>
    <definedName name="_xlnm.Print_Titles" localSheetId="1">'ZAŁ 8_6'!$4:$8</definedName>
  </definedNames>
  <calcPr fullCalcOnLoad="1"/>
</workbook>
</file>

<file path=xl/sharedStrings.xml><?xml version="1.0" encoding="utf-8"?>
<sst xmlns="http://schemas.openxmlformats.org/spreadsheetml/2006/main" count="281" uniqueCount="167">
  <si>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</si>
  <si>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</si>
  <si>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</si>
  <si>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</si>
  <si>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>Dochody ogółem</t>
  </si>
  <si>
    <t>Budowa oświetlenia ulicznego</t>
  </si>
  <si>
    <t>Urząd Gminy</t>
  </si>
  <si>
    <t>`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</si>
  <si>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</si>
  <si>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</si>
  <si>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</si>
  <si>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</si>
  <si>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</si>
  <si>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</si>
  <si>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</si>
  <si>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</si>
  <si>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</si>
  <si>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Wykup papierów wartościowych ( obligacji komunalnych)</t>
  </si>
  <si>
    <t>Zespół Szkół Publicznych w Skarżysku Kościelnym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</si>
  <si>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</si>
  <si>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</si>
  <si>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</si>
  <si>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</si>
  <si>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</si>
  <si>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</si>
  <si>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</si>
  <si>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</si>
  <si>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</si>
  <si>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</si>
  <si>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</si>
  <si>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</si>
  <si>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</si>
  <si>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</si>
  <si>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</si>
  <si>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</si>
  <si>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</si>
  <si>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</si>
  <si>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</si>
  <si>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</si>
  <si>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</si>
  <si>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</si>
  <si>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</si>
  <si>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</si>
  <si>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</si>
  <si>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</si>
  <si>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</si>
  <si>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</si>
  <si>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</si>
  <si>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</si>
  <si>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</si>
  <si>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</si>
  <si>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</si>
  <si>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</si>
  <si>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</si>
  <si>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</si>
  <si>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</si>
  <si>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</si>
  <si>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</si>
  <si>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</si>
  <si>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</si>
  <si>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</si>
  <si>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</si>
  <si>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</si>
  <si>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</si>
  <si>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</si>
  <si>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</si>
  <si>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</si>
  <si>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</si>
  <si>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</si>
  <si>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</si>
  <si>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</si>
  <si>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</si>
  <si>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</si>
  <si>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</si>
  <si>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</si>
  <si>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</si>
  <si>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</si>
  <si>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</si>
  <si>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</si>
  <si>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</si>
  <si>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</si>
  <si>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</si>
  <si>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</si>
  <si>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</si>
  <si>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</si>
  <si>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</si>
  <si>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</si>
  <si>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</si>
  <si>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</si>
  <si>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</si>
  <si>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</si>
  <si>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</si>
  <si>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</si>
  <si>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</si>
  <si>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</si>
  <si>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</si>
  <si>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</si>
  <si>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</si>
  <si>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</si>
  <si>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</si>
  <si>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</si>
  <si>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</si>
  <si>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</si>
  <si>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</si>
  <si>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</si>
  <si>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</si>
  <si>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</si>
  <si>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</si>
  <si>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</si>
  <si>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</si>
  <si>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</si>
  <si>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</si>
  <si>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rok budżetowy 2011 (6+7+9+10)</t>
  </si>
  <si>
    <t>Nagłośnienie Sali konferencyjnej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</si>
  <si>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</si>
  <si>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</si>
  <si>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</si>
  <si>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</si>
  <si>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</si>
  <si>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</si>
  <si>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Szkoła Podstawowa  w Kierzu Niedźwiedzim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</si>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</sst>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/>
    </xf>
    <xf numFmtId="0" fontId="38" fillId="0" borderId="0" xfId="0" applyFont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right" vertical="center" wrapText="1"/>
    </xf>
    <xf numFmtId="3" fontId="31" fillId="0" borderId="21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3" fontId="33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39" fillId="0" borderId="1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9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vertical="top" wrapText="1"/>
    </xf>
    <xf numFmtId="3" fontId="39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8" fontId="10" fillId="0" borderId="14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vertical="center"/>
    </xf>
    <xf numFmtId="168" fontId="10" fillId="0" borderId="14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/>
    </xf>
    <xf numFmtId="0" fontId="34" fillId="0" borderId="2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3" fontId="31" fillId="0" borderId="12" xfId="0" applyNumberFormat="1" applyFont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69" fontId="10" fillId="0" borderId="14" xfId="0" applyNumberFormat="1" applyFont="1" applyBorder="1" applyAlignment="1">
      <alignment vertical="center"/>
    </xf>
    <xf numFmtId="168" fontId="10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wrapText="1"/>
    </xf>
    <xf numFmtId="4" fontId="39" fillId="0" borderId="14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top"/>
    </xf>
    <xf numFmtId="0" fontId="11" fillId="0" borderId="0" xfId="0" applyFont="1" applyFill="1" applyAlignment="1">
      <alignment vertical="center"/>
    </xf>
    <xf numFmtId="4" fontId="39" fillId="0" borderId="24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3" fontId="41" fillId="0" borderId="23" xfId="0" applyNumberFormat="1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3" fontId="41" fillId="0" borderId="23" xfId="0" applyNumberFormat="1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/>
    </xf>
    <xf numFmtId="0" fontId="41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Border="1" applyAlignment="1">
      <alignment vertical="center"/>
    </xf>
    <xf numFmtId="4" fontId="39" fillId="0" borderId="23" xfId="0" applyNumberFormat="1" applyFont="1" applyBorder="1" applyAlignment="1">
      <alignment vertical="center"/>
    </xf>
    <xf numFmtId="4" fontId="39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7" xfId="0" applyFont="1" applyBorder="1" applyAlignment="1">
      <alignment/>
    </xf>
    <xf numFmtId="0" fontId="29" fillId="0" borderId="22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C1">
      <selection activeCell="B33" sqref="B33"/>
    </sheetView>
  </sheetViews>
  <sheetFormatPr defaultColWidth="9.00390625" defaultRowHeight="12.75"/>
  <cols>
    <col min="1" max="1" width="5.625" style="33" customWidth="1"/>
    <col min="2" max="2" width="4.875" style="33" bestFit="1" customWidth="1"/>
    <col min="3" max="3" width="6.25390625" style="33" bestFit="1" customWidth="1"/>
    <col min="4" max="4" width="19.375" style="33" customWidth="1"/>
    <col min="5" max="5" width="10.625" style="100" customWidth="1"/>
    <col min="6" max="6" width="11.25390625" style="100" customWidth="1"/>
    <col min="7" max="7" width="10.125" style="100" customWidth="1"/>
    <col min="8" max="8" width="9.875" style="100" customWidth="1"/>
    <col min="9" max="9" width="12.625" style="100" customWidth="1"/>
    <col min="10" max="10" width="2.875" style="33" customWidth="1"/>
    <col min="11" max="11" width="11.00390625" style="100" customWidth="1"/>
    <col min="12" max="12" width="12.875" style="100" customWidth="1"/>
    <col min="13" max="13" width="16.75390625" style="33" customWidth="1"/>
    <col min="14" max="16384" width="9.125" style="33" customWidth="1"/>
  </cols>
  <sheetData>
    <row r="1" spans="1:13" ht="11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0.5" customHeight="1">
      <c r="A2" s="32"/>
      <c r="B2" s="32"/>
      <c r="C2" s="32"/>
      <c r="D2" s="32"/>
      <c r="E2" s="96"/>
      <c r="F2" s="96"/>
      <c r="G2" s="96"/>
      <c r="H2" s="96"/>
      <c r="I2" s="96"/>
      <c r="J2" s="32"/>
      <c r="K2" s="96"/>
      <c r="L2" s="96"/>
      <c r="M2" s="5" t="s">
        <v>51</v>
      </c>
    </row>
    <row r="3" spans="1:13" s="153" customFormat="1" ht="19.5" customHeight="1">
      <c r="A3" s="185" t="s">
        <v>64</v>
      </c>
      <c r="B3" s="185" t="s">
        <v>24</v>
      </c>
      <c r="C3" s="185" t="s">
        <v>50</v>
      </c>
      <c r="D3" s="186" t="s">
        <v>91</v>
      </c>
      <c r="E3" s="187" t="s">
        <v>65</v>
      </c>
      <c r="F3" s="188" t="s">
        <v>70</v>
      </c>
      <c r="G3" s="188"/>
      <c r="H3" s="188"/>
      <c r="I3" s="188"/>
      <c r="J3" s="188"/>
      <c r="K3" s="188"/>
      <c r="L3" s="188"/>
      <c r="M3" s="186" t="s">
        <v>68</v>
      </c>
    </row>
    <row r="4" spans="1:13" s="153" customFormat="1" ht="14.25" customHeight="1">
      <c r="A4" s="185"/>
      <c r="B4" s="185"/>
      <c r="C4" s="185"/>
      <c r="D4" s="186"/>
      <c r="E4" s="187"/>
      <c r="F4" s="189" t="s">
        <v>92</v>
      </c>
      <c r="G4" s="196" t="s">
        <v>32</v>
      </c>
      <c r="H4" s="196"/>
      <c r="I4" s="196"/>
      <c r="J4" s="196"/>
      <c r="K4" s="196"/>
      <c r="L4" s="196"/>
      <c r="M4" s="186"/>
    </row>
    <row r="5" spans="1:13" s="153" customFormat="1" ht="19.5" customHeight="1">
      <c r="A5" s="185"/>
      <c r="B5" s="185"/>
      <c r="C5" s="185"/>
      <c r="D5" s="186"/>
      <c r="E5" s="187"/>
      <c r="F5" s="189"/>
      <c r="G5" s="187" t="s">
        <v>78</v>
      </c>
      <c r="H5" s="187" t="s">
        <v>72</v>
      </c>
      <c r="I5" s="154" t="s">
        <v>28</v>
      </c>
      <c r="J5" s="190" t="s">
        <v>79</v>
      </c>
      <c r="K5" s="191"/>
      <c r="L5" s="187" t="s">
        <v>73</v>
      </c>
      <c r="M5" s="186"/>
    </row>
    <row r="6" spans="1:13" s="153" customFormat="1" ht="94.5" customHeight="1">
      <c r="A6" s="185"/>
      <c r="B6" s="185"/>
      <c r="C6" s="185"/>
      <c r="D6" s="186"/>
      <c r="E6" s="187"/>
      <c r="F6" s="189"/>
      <c r="G6" s="187"/>
      <c r="H6" s="187"/>
      <c r="I6" s="176" t="s">
        <v>89</v>
      </c>
      <c r="J6" s="192"/>
      <c r="K6" s="193"/>
      <c r="L6" s="187"/>
      <c r="M6" s="186"/>
    </row>
    <row r="7" spans="1:13" s="34" customFormat="1" ht="3" customHeight="1" hidden="1">
      <c r="A7" s="185"/>
      <c r="B7" s="185"/>
      <c r="C7" s="185"/>
      <c r="D7" s="186"/>
      <c r="E7" s="187"/>
      <c r="F7" s="189"/>
      <c r="G7" s="187"/>
      <c r="H7" s="187"/>
      <c r="I7" s="177"/>
      <c r="J7" s="194"/>
      <c r="K7" s="195"/>
      <c r="L7" s="187"/>
      <c r="M7" s="186"/>
    </row>
    <row r="8" spans="1:13" ht="9" customHeight="1">
      <c r="A8" s="35">
        <v>1</v>
      </c>
      <c r="B8" s="35">
        <v>2</v>
      </c>
      <c r="C8" s="35">
        <v>3</v>
      </c>
      <c r="D8" s="35">
        <v>4</v>
      </c>
      <c r="E8" s="102">
        <v>5</v>
      </c>
      <c r="F8" s="102">
        <v>6</v>
      </c>
      <c r="G8" s="102">
        <v>7</v>
      </c>
      <c r="H8" s="102">
        <v>8</v>
      </c>
      <c r="I8" s="103">
        <v>9</v>
      </c>
      <c r="J8" s="183">
        <v>10</v>
      </c>
      <c r="K8" s="171"/>
      <c r="L8" s="102">
        <v>11</v>
      </c>
      <c r="M8" s="102">
        <v>12</v>
      </c>
    </row>
    <row r="9" spans="1:13" ht="15" customHeight="1">
      <c r="A9" s="172" t="s">
        <v>148</v>
      </c>
      <c r="B9" s="173"/>
      <c r="C9" s="173"/>
      <c r="D9" s="174"/>
      <c r="E9" s="102"/>
      <c r="F9" s="102"/>
      <c r="G9" s="102"/>
      <c r="H9" s="102"/>
      <c r="I9" s="103"/>
      <c r="J9" s="103"/>
      <c r="K9" s="115"/>
      <c r="L9" s="102"/>
      <c r="M9" s="121"/>
    </row>
    <row r="10" spans="1:13" s="85" customFormat="1" ht="96.75" customHeight="1">
      <c r="A10" s="114">
        <v>1</v>
      </c>
      <c r="B10" s="116">
        <v>10</v>
      </c>
      <c r="C10" s="117">
        <v>1010</v>
      </c>
      <c r="D10" s="122" t="s">
        <v>123</v>
      </c>
      <c r="E10" s="97">
        <v>3321485</v>
      </c>
      <c r="F10" s="97">
        <v>100000</v>
      </c>
      <c r="G10" s="97">
        <v>0</v>
      </c>
      <c r="H10" s="97">
        <v>100000</v>
      </c>
      <c r="I10" s="97">
        <v>0</v>
      </c>
      <c r="J10" s="83" t="s">
        <v>69</v>
      </c>
      <c r="K10" s="97">
        <v>0</v>
      </c>
      <c r="L10" s="97">
        <v>0</v>
      </c>
      <c r="M10" s="112" t="s">
        <v>6</v>
      </c>
    </row>
    <row r="11" spans="1:13" s="85" customFormat="1" ht="200.25" customHeight="1">
      <c r="A11" s="114">
        <v>2</v>
      </c>
      <c r="B11" s="118">
        <v>10</v>
      </c>
      <c r="C11" s="119">
        <v>1010</v>
      </c>
      <c r="D11" s="86" t="s">
        <v>118</v>
      </c>
      <c r="E11" s="97">
        <v>200000</v>
      </c>
      <c r="F11" s="97">
        <v>150000</v>
      </c>
      <c r="G11" s="97">
        <v>0</v>
      </c>
      <c r="H11" s="97">
        <v>150000</v>
      </c>
      <c r="I11" s="97">
        <v>0</v>
      </c>
      <c r="J11" s="83" t="s">
        <v>69</v>
      </c>
      <c r="K11" s="97">
        <v>0</v>
      </c>
      <c r="L11" s="97">
        <v>0</v>
      </c>
      <c r="M11" s="112" t="s">
        <v>6</v>
      </c>
    </row>
    <row r="12" spans="1:13" s="145" customFormat="1" ht="165" customHeight="1">
      <c r="A12" s="147" t="s">
        <v>31</v>
      </c>
      <c r="B12" s="148">
        <v>10</v>
      </c>
      <c r="C12" s="149">
        <v>1010</v>
      </c>
      <c r="D12" s="150" t="s">
        <v>160</v>
      </c>
      <c r="E12" s="151">
        <v>3545000</v>
      </c>
      <c r="F12" s="151">
        <v>45000</v>
      </c>
      <c r="G12" s="151">
        <v>45000</v>
      </c>
      <c r="H12" s="151"/>
      <c r="I12" s="151"/>
      <c r="J12" s="83" t="s">
        <v>69</v>
      </c>
      <c r="K12" s="139"/>
      <c r="L12" s="151"/>
      <c r="M12" s="144" t="s">
        <v>6</v>
      </c>
    </row>
    <row r="13" spans="1:13" s="145" customFormat="1" ht="121.5" customHeight="1">
      <c r="A13" s="147" t="s">
        <v>23</v>
      </c>
      <c r="B13" s="148">
        <v>10</v>
      </c>
      <c r="C13" s="149">
        <v>1010</v>
      </c>
      <c r="D13" s="150" t="s">
        <v>159</v>
      </c>
      <c r="E13" s="151">
        <v>2000000</v>
      </c>
      <c r="F13" s="151">
        <v>100000</v>
      </c>
      <c r="G13" s="151">
        <v>100000</v>
      </c>
      <c r="H13" s="151"/>
      <c r="I13" s="151"/>
      <c r="J13" s="83" t="s">
        <v>69</v>
      </c>
      <c r="K13" s="139"/>
      <c r="L13" s="151"/>
      <c r="M13" s="144" t="s">
        <v>6</v>
      </c>
    </row>
    <row r="14" spans="1:13" s="87" customFormat="1" ht="13.5" customHeight="1">
      <c r="A14" s="175" t="s">
        <v>33</v>
      </c>
      <c r="B14" s="181">
        <v>600</v>
      </c>
      <c r="C14" s="181">
        <v>60016</v>
      </c>
      <c r="D14" s="167" t="s">
        <v>144</v>
      </c>
      <c r="E14" s="178">
        <v>792780</v>
      </c>
      <c r="F14" s="178">
        <v>780580</v>
      </c>
      <c r="G14" s="178">
        <v>6100</v>
      </c>
      <c r="H14" s="178">
        <v>497800</v>
      </c>
      <c r="I14" s="178">
        <v>0</v>
      </c>
      <c r="J14" s="83" t="s">
        <v>19</v>
      </c>
      <c r="K14" s="101">
        <v>276680</v>
      </c>
      <c r="L14" s="178">
        <v>0</v>
      </c>
      <c r="M14" s="181" t="s">
        <v>6</v>
      </c>
    </row>
    <row r="15" spans="1:13" s="87" customFormat="1" ht="9.75" customHeight="1">
      <c r="A15" s="164"/>
      <c r="B15" s="182"/>
      <c r="C15" s="182"/>
      <c r="D15" s="168"/>
      <c r="E15" s="179"/>
      <c r="F15" s="179"/>
      <c r="G15" s="179"/>
      <c r="H15" s="179"/>
      <c r="I15" s="179"/>
      <c r="J15" s="83" t="s">
        <v>20</v>
      </c>
      <c r="K15" s="101"/>
      <c r="L15" s="179"/>
      <c r="M15" s="182"/>
    </row>
    <row r="16" spans="1:13" s="87" customFormat="1" ht="12.75" customHeight="1">
      <c r="A16" s="164"/>
      <c r="B16" s="182"/>
      <c r="C16" s="182"/>
      <c r="D16" s="168"/>
      <c r="E16" s="179"/>
      <c r="F16" s="179"/>
      <c r="G16" s="179"/>
      <c r="H16" s="179"/>
      <c r="I16" s="179"/>
      <c r="J16" s="83" t="s">
        <v>21</v>
      </c>
      <c r="K16" s="101"/>
      <c r="L16" s="179"/>
      <c r="M16" s="182"/>
    </row>
    <row r="17" spans="1:13" s="87" customFormat="1" ht="30.75" customHeight="1">
      <c r="A17" s="165"/>
      <c r="B17" s="166"/>
      <c r="C17" s="166"/>
      <c r="D17" s="169"/>
      <c r="E17" s="180"/>
      <c r="F17" s="180"/>
      <c r="G17" s="180"/>
      <c r="H17" s="180"/>
      <c r="I17" s="180"/>
      <c r="J17" s="83" t="s">
        <v>22</v>
      </c>
      <c r="K17" s="101"/>
      <c r="L17" s="180"/>
      <c r="M17" s="182"/>
    </row>
    <row r="18" spans="1:13" s="87" customFormat="1" ht="44.25" customHeight="1">
      <c r="A18" s="38" t="s">
        <v>36</v>
      </c>
      <c r="B18" s="84">
        <v>600</v>
      </c>
      <c r="C18" s="84">
        <v>60016</v>
      </c>
      <c r="D18" s="90" t="s">
        <v>119</v>
      </c>
      <c r="E18" s="97">
        <v>650000</v>
      </c>
      <c r="F18" s="97">
        <v>50000</v>
      </c>
      <c r="G18" s="97">
        <v>50000</v>
      </c>
      <c r="H18" s="97">
        <v>0</v>
      </c>
      <c r="I18" s="97">
        <v>0</v>
      </c>
      <c r="J18" s="83" t="s">
        <v>69</v>
      </c>
      <c r="K18" s="97">
        <v>0</v>
      </c>
      <c r="L18" s="97">
        <v>0</v>
      </c>
      <c r="M18" s="112" t="s">
        <v>6</v>
      </c>
    </row>
    <row r="19" spans="1:13" s="145" customFormat="1" ht="45" customHeight="1">
      <c r="A19" s="141" t="s">
        <v>38</v>
      </c>
      <c r="B19" s="142">
        <v>600</v>
      </c>
      <c r="C19" s="142">
        <v>60016</v>
      </c>
      <c r="D19" s="143" t="s">
        <v>153</v>
      </c>
      <c r="E19" s="139">
        <v>100000</v>
      </c>
      <c r="F19" s="139">
        <v>30000</v>
      </c>
      <c r="G19" s="139">
        <v>30000</v>
      </c>
      <c r="H19" s="139">
        <v>0</v>
      </c>
      <c r="I19" s="139">
        <v>0</v>
      </c>
      <c r="J19" s="140" t="s">
        <v>69</v>
      </c>
      <c r="K19" s="139">
        <v>0</v>
      </c>
      <c r="L19" s="139">
        <v>0</v>
      </c>
      <c r="M19" s="144" t="s">
        <v>6</v>
      </c>
    </row>
    <row r="20" spans="1:13" s="87" customFormat="1" ht="54.75" customHeight="1">
      <c r="A20" s="38" t="s">
        <v>43</v>
      </c>
      <c r="B20" s="84">
        <v>720</v>
      </c>
      <c r="C20" s="84">
        <v>72095</v>
      </c>
      <c r="D20" s="90" t="s">
        <v>139</v>
      </c>
      <c r="E20" s="97">
        <v>101810</v>
      </c>
      <c r="F20" s="97">
        <v>69699</v>
      </c>
      <c r="G20" s="97">
        <v>19555</v>
      </c>
      <c r="H20" s="97">
        <v>0</v>
      </c>
      <c r="I20" s="97">
        <v>0</v>
      </c>
      <c r="J20" s="83" t="s">
        <v>69</v>
      </c>
      <c r="K20" s="97">
        <v>0</v>
      </c>
      <c r="L20" s="97">
        <v>50144</v>
      </c>
      <c r="M20" s="112" t="s">
        <v>6</v>
      </c>
    </row>
    <row r="21" spans="1:13" s="87" customFormat="1" ht="61.5" customHeight="1">
      <c r="A21" s="38" t="s">
        <v>56</v>
      </c>
      <c r="B21" s="84">
        <v>720</v>
      </c>
      <c r="C21" s="84">
        <v>72095</v>
      </c>
      <c r="D21" s="90" t="s">
        <v>138</v>
      </c>
      <c r="E21" s="97">
        <v>85000</v>
      </c>
      <c r="F21" s="97">
        <v>85000</v>
      </c>
      <c r="G21" s="97">
        <v>19900</v>
      </c>
      <c r="H21" s="97">
        <v>0</v>
      </c>
      <c r="I21" s="97">
        <v>0</v>
      </c>
      <c r="J21" s="83" t="s">
        <v>69</v>
      </c>
      <c r="K21" s="97">
        <v>0</v>
      </c>
      <c r="L21" s="97">
        <v>65100</v>
      </c>
      <c r="M21" s="112" t="s">
        <v>6</v>
      </c>
    </row>
    <row r="22" spans="1:13" s="87" customFormat="1" ht="87" customHeight="1">
      <c r="A22" s="38" t="s">
        <v>156</v>
      </c>
      <c r="B22" s="93">
        <v>801</v>
      </c>
      <c r="C22" s="94">
        <v>80101</v>
      </c>
      <c r="D22" s="90" t="s">
        <v>161</v>
      </c>
      <c r="E22" s="97">
        <v>602358</v>
      </c>
      <c r="F22" s="97">
        <v>590731</v>
      </c>
      <c r="G22" s="97">
        <v>0</v>
      </c>
      <c r="H22" s="97">
        <v>329608</v>
      </c>
      <c r="I22" s="97">
        <v>0</v>
      </c>
      <c r="J22" s="83" t="s">
        <v>69</v>
      </c>
      <c r="K22" s="97">
        <v>0</v>
      </c>
      <c r="L22" s="97">
        <v>261123</v>
      </c>
      <c r="M22" s="112" t="s">
        <v>6</v>
      </c>
    </row>
    <row r="23" spans="1:13" s="87" customFormat="1" ht="86.25" customHeight="1">
      <c r="A23" s="38" t="s">
        <v>157</v>
      </c>
      <c r="B23" s="93">
        <v>900</v>
      </c>
      <c r="C23" s="94">
        <v>90001</v>
      </c>
      <c r="D23" s="90" t="s">
        <v>127</v>
      </c>
      <c r="E23" s="97">
        <v>2890000</v>
      </c>
      <c r="F23" s="97">
        <v>965000</v>
      </c>
      <c r="G23" s="97">
        <v>0</v>
      </c>
      <c r="H23" s="97">
        <v>965000</v>
      </c>
      <c r="I23" s="97">
        <v>0</v>
      </c>
      <c r="J23" s="83" t="s">
        <v>69</v>
      </c>
      <c r="K23" s="97">
        <v>0</v>
      </c>
      <c r="L23" s="97">
        <v>0</v>
      </c>
      <c r="M23" s="84" t="s">
        <v>6</v>
      </c>
    </row>
    <row r="24" spans="1:13" s="87" customFormat="1" ht="86.25" customHeight="1">
      <c r="A24" s="38" t="s">
        <v>164</v>
      </c>
      <c r="B24" s="93">
        <v>926</v>
      </c>
      <c r="C24" s="94">
        <v>92601</v>
      </c>
      <c r="D24" s="90" t="s">
        <v>155</v>
      </c>
      <c r="E24" s="97">
        <v>1300000</v>
      </c>
      <c r="F24" s="97">
        <v>467000</v>
      </c>
      <c r="G24" s="97">
        <v>467000</v>
      </c>
      <c r="H24" s="97">
        <v>0</v>
      </c>
      <c r="I24" s="97">
        <v>0</v>
      </c>
      <c r="J24" s="83" t="s">
        <v>69</v>
      </c>
      <c r="K24" s="97">
        <v>0</v>
      </c>
      <c r="L24" s="97">
        <v>0</v>
      </c>
      <c r="M24" s="84" t="s">
        <v>6</v>
      </c>
    </row>
    <row r="25" spans="1:13" s="87" customFormat="1" ht="65.25" customHeight="1">
      <c r="A25" s="170" t="s">
        <v>146</v>
      </c>
      <c r="B25" s="170"/>
      <c r="C25" s="170"/>
      <c r="D25" s="170"/>
      <c r="E25" s="97">
        <f>SUM(E10:E24)</f>
        <v>15588433</v>
      </c>
      <c r="F25" s="97">
        <f>SUM(F10:F24)</f>
        <v>3433010</v>
      </c>
      <c r="G25" s="97">
        <f>SUM(G10:G24)</f>
        <v>737555</v>
      </c>
      <c r="H25" s="97">
        <f>SUM(H10:H24)</f>
        <v>2042408</v>
      </c>
      <c r="I25" s="97">
        <f>SUM(I10:I24)</f>
        <v>0</v>
      </c>
      <c r="J25" s="105"/>
      <c r="K25" s="97">
        <f>SUM(K10:K24)</f>
        <v>276680</v>
      </c>
      <c r="L25" s="97">
        <f>SUM(L10:L24)</f>
        <v>376367</v>
      </c>
      <c r="M25" s="113"/>
    </row>
    <row r="26" spans="1:13" ht="11.25" customHeight="1">
      <c r="A26" s="197" t="s">
        <v>147</v>
      </c>
      <c r="B26" s="198"/>
      <c r="C26" s="198"/>
      <c r="D26" s="199"/>
      <c r="E26" s="98"/>
      <c r="F26" s="98"/>
      <c r="G26" s="98"/>
      <c r="H26" s="98"/>
      <c r="I26" s="98"/>
      <c r="J26" s="37"/>
      <c r="K26" s="120"/>
      <c r="L26" s="98"/>
      <c r="M26" s="113"/>
    </row>
    <row r="27" spans="1:13" s="87" customFormat="1" ht="39" customHeight="1">
      <c r="A27" s="88">
        <v>1</v>
      </c>
      <c r="B27" s="89">
        <v>600</v>
      </c>
      <c r="C27" s="89">
        <v>60016</v>
      </c>
      <c r="D27" s="123" t="s">
        <v>151</v>
      </c>
      <c r="E27" s="99">
        <v>100000</v>
      </c>
      <c r="F27" s="99">
        <v>30000</v>
      </c>
      <c r="G27" s="99">
        <v>30000</v>
      </c>
      <c r="H27" s="99">
        <v>0</v>
      </c>
      <c r="I27" s="99">
        <v>0</v>
      </c>
      <c r="J27" s="83" t="s">
        <v>69</v>
      </c>
      <c r="K27" s="99">
        <v>0</v>
      </c>
      <c r="L27" s="99">
        <v>0</v>
      </c>
      <c r="M27" s="112" t="s">
        <v>6</v>
      </c>
    </row>
    <row r="28" spans="1:13" s="87" customFormat="1" ht="57" customHeight="1">
      <c r="A28" s="88">
        <v>2</v>
      </c>
      <c r="B28" s="89">
        <v>710</v>
      </c>
      <c r="C28" s="89">
        <v>71004</v>
      </c>
      <c r="D28" s="91" t="s">
        <v>124</v>
      </c>
      <c r="E28" s="99">
        <v>200000</v>
      </c>
      <c r="F28" s="99">
        <v>100000</v>
      </c>
      <c r="G28" s="99">
        <v>100000</v>
      </c>
      <c r="H28" s="99">
        <v>0</v>
      </c>
      <c r="I28" s="99">
        <v>0</v>
      </c>
      <c r="J28" s="83" t="s">
        <v>69</v>
      </c>
      <c r="K28" s="99">
        <v>0</v>
      </c>
      <c r="L28" s="99">
        <v>0</v>
      </c>
      <c r="M28" s="112" t="s">
        <v>6</v>
      </c>
    </row>
    <row r="29" spans="1:13" s="87" customFormat="1" ht="40.5" customHeight="1">
      <c r="A29" s="38">
        <v>3</v>
      </c>
      <c r="B29" s="84"/>
      <c r="C29" s="84"/>
      <c r="D29" s="90" t="s">
        <v>134</v>
      </c>
      <c r="E29" s="97">
        <v>2400000</v>
      </c>
      <c r="F29" s="97">
        <v>500000</v>
      </c>
      <c r="G29" s="97">
        <v>500000</v>
      </c>
      <c r="H29" s="97">
        <v>0</v>
      </c>
      <c r="I29" s="97">
        <v>0</v>
      </c>
      <c r="J29" s="83" t="s">
        <v>69</v>
      </c>
      <c r="K29" s="97">
        <v>0</v>
      </c>
      <c r="L29" s="97">
        <v>0</v>
      </c>
      <c r="M29" s="112" t="s">
        <v>6</v>
      </c>
    </row>
    <row r="30" spans="1:13" s="87" customFormat="1" ht="44.25" customHeight="1">
      <c r="A30" s="38">
        <v>4</v>
      </c>
      <c r="B30" s="84">
        <v>801</v>
      </c>
      <c r="C30" s="84">
        <v>80113</v>
      </c>
      <c r="D30" s="90" t="s">
        <v>131</v>
      </c>
      <c r="E30" s="97">
        <v>480000</v>
      </c>
      <c r="F30" s="97">
        <v>76000</v>
      </c>
      <c r="G30" s="97">
        <v>76000</v>
      </c>
      <c r="H30" s="97">
        <v>0</v>
      </c>
      <c r="I30" s="97">
        <v>0</v>
      </c>
      <c r="J30" s="83" t="s">
        <v>69</v>
      </c>
      <c r="K30" s="97">
        <v>0</v>
      </c>
      <c r="L30" s="97">
        <v>0</v>
      </c>
      <c r="M30" s="112" t="s">
        <v>6</v>
      </c>
    </row>
    <row r="31" spans="1:13" s="87" customFormat="1" ht="42" customHeight="1">
      <c r="A31" s="38">
        <v>5</v>
      </c>
      <c r="B31" s="84"/>
      <c r="C31" s="84"/>
      <c r="D31" s="90" t="s">
        <v>132</v>
      </c>
      <c r="E31" s="97">
        <v>2083006</v>
      </c>
      <c r="F31" s="97">
        <v>495807</v>
      </c>
      <c r="G31" s="97">
        <v>495807</v>
      </c>
      <c r="H31" s="97">
        <v>0</v>
      </c>
      <c r="I31" s="97">
        <v>0</v>
      </c>
      <c r="J31" s="83" t="s">
        <v>69</v>
      </c>
      <c r="K31" s="97">
        <v>0</v>
      </c>
      <c r="L31" s="97">
        <v>0</v>
      </c>
      <c r="M31" s="111" t="s">
        <v>133</v>
      </c>
    </row>
    <row r="32" spans="1:13" s="87" customFormat="1" ht="43.5" customHeight="1">
      <c r="A32" s="38">
        <v>6</v>
      </c>
      <c r="B32" s="84"/>
      <c r="C32" s="84"/>
      <c r="D32" s="90" t="s">
        <v>135</v>
      </c>
      <c r="E32" s="97">
        <v>120130</v>
      </c>
      <c r="F32" s="97">
        <v>35630</v>
      </c>
      <c r="G32" s="97">
        <v>35630</v>
      </c>
      <c r="H32" s="97">
        <v>0</v>
      </c>
      <c r="I32" s="97">
        <v>0</v>
      </c>
      <c r="J32" s="83" t="s">
        <v>69</v>
      </c>
      <c r="K32" s="97">
        <v>0</v>
      </c>
      <c r="L32" s="97">
        <v>0</v>
      </c>
      <c r="M32" s="111" t="s">
        <v>16</v>
      </c>
    </row>
    <row r="33" spans="1:13" s="145" customFormat="1" ht="43.5" customHeight="1">
      <c r="A33" s="141">
        <v>7</v>
      </c>
      <c r="B33" s="142">
        <v>853</v>
      </c>
      <c r="C33" s="142">
        <v>85395</v>
      </c>
      <c r="D33" s="143" t="s">
        <v>136</v>
      </c>
      <c r="E33" s="139">
        <v>597720.16</v>
      </c>
      <c r="F33" s="139">
        <v>193401.52</v>
      </c>
      <c r="G33" s="139">
        <v>0</v>
      </c>
      <c r="H33" s="139">
        <v>0</v>
      </c>
      <c r="I33" s="139">
        <v>0</v>
      </c>
      <c r="J33" s="140" t="s">
        <v>69</v>
      </c>
      <c r="K33" s="152">
        <v>29010.22</v>
      </c>
      <c r="L33" s="139">
        <v>164391.3</v>
      </c>
      <c r="M33" s="146" t="s">
        <v>18</v>
      </c>
    </row>
    <row r="34" spans="1:13" s="145" customFormat="1" ht="78.75" customHeight="1">
      <c r="A34" s="141">
        <v>8</v>
      </c>
      <c r="B34" s="142">
        <v>853</v>
      </c>
      <c r="C34" s="142">
        <v>85395</v>
      </c>
      <c r="D34" s="143" t="s">
        <v>137</v>
      </c>
      <c r="E34" s="139">
        <v>900033.79</v>
      </c>
      <c r="F34" s="139">
        <v>166116</v>
      </c>
      <c r="G34" s="139">
        <v>17442.2</v>
      </c>
      <c r="H34" s="139">
        <v>0</v>
      </c>
      <c r="I34" s="139">
        <v>0</v>
      </c>
      <c r="J34" s="140" t="s">
        <v>69</v>
      </c>
      <c r="K34" s="152">
        <v>7475.2</v>
      </c>
      <c r="L34" s="139">
        <v>141198.6</v>
      </c>
      <c r="M34" s="144" t="s">
        <v>16</v>
      </c>
    </row>
    <row r="35" spans="1:13" s="145" customFormat="1" ht="45.75" customHeight="1">
      <c r="A35" s="141">
        <v>9</v>
      </c>
      <c r="B35" s="142">
        <v>853</v>
      </c>
      <c r="C35" s="142">
        <v>85395</v>
      </c>
      <c r="D35" s="143" t="s">
        <v>141</v>
      </c>
      <c r="E35" s="139">
        <v>1245936</v>
      </c>
      <c r="F35" s="139">
        <v>723120.59</v>
      </c>
      <c r="G35" s="139">
        <v>7569.56</v>
      </c>
      <c r="H35" s="139">
        <v>0</v>
      </c>
      <c r="I35" s="139">
        <v>0</v>
      </c>
      <c r="J35" s="140" t="s">
        <v>69</v>
      </c>
      <c r="K35" s="152">
        <v>96887.33</v>
      </c>
      <c r="L35" s="139">
        <v>618663.7</v>
      </c>
      <c r="M35" s="144" t="s">
        <v>6</v>
      </c>
    </row>
    <row r="36" spans="1:13" s="87" customFormat="1" ht="40.5" customHeight="1">
      <c r="A36" s="38">
        <v>10</v>
      </c>
      <c r="B36" s="93">
        <v>900</v>
      </c>
      <c r="C36" s="94">
        <v>90015</v>
      </c>
      <c r="D36" s="90" t="s">
        <v>149</v>
      </c>
      <c r="E36" s="97">
        <v>100000</v>
      </c>
      <c r="F36" s="97">
        <v>45000</v>
      </c>
      <c r="G36" s="97">
        <v>45000</v>
      </c>
      <c r="H36" s="97">
        <v>0</v>
      </c>
      <c r="I36" s="97">
        <v>0</v>
      </c>
      <c r="J36" s="83" t="s">
        <v>69</v>
      </c>
      <c r="K36" s="97">
        <v>0</v>
      </c>
      <c r="L36" s="97">
        <v>0</v>
      </c>
      <c r="M36" s="112" t="s">
        <v>6</v>
      </c>
    </row>
    <row r="37" spans="1:13" s="87" customFormat="1" ht="94.5" customHeight="1">
      <c r="A37" s="38">
        <v>11</v>
      </c>
      <c r="B37" s="93">
        <v>921</v>
      </c>
      <c r="C37" s="94">
        <v>92105</v>
      </c>
      <c r="D37" s="90" t="s">
        <v>143</v>
      </c>
      <c r="E37" s="97">
        <v>140000</v>
      </c>
      <c r="F37" s="97">
        <v>70000</v>
      </c>
      <c r="G37" s="97">
        <v>70000</v>
      </c>
      <c r="H37" s="97">
        <v>0</v>
      </c>
      <c r="I37" s="97">
        <v>0</v>
      </c>
      <c r="J37" s="83" t="s">
        <v>69</v>
      </c>
      <c r="K37" s="97">
        <v>0</v>
      </c>
      <c r="L37" s="97">
        <v>0</v>
      </c>
      <c r="M37" s="112" t="s">
        <v>6</v>
      </c>
    </row>
    <row r="38" spans="1:13" s="87" customFormat="1" ht="46.5" customHeight="1">
      <c r="A38" s="38">
        <v>12</v>
      </c>
      <c r="B38" s="93">
        <v>926</v>
      </c>
      <c r="C38" s="94">
        <v>92601</v>
      </c>
      <c r="D38" s="90" t="s">
        <v>142</v>
      </c>
      <c r="E38" s="97">
        <v>720000</v>
      </c>
      <c r="F38" s="97">
        <v>76356</v>
      </c>
      <c r="G38" s="97">
        <v>76356</v>
      </c>
      <c r="H38" s="97">
        <v>0</v>
      </c>
      <c r="I38" s="97">
        <v>0</v>
      </c>
      <c r="J38" s="83" t="s">
        <v>69</v>
      </c>
      <c r="K38" s="97">
        <v>0</v>
      </c>
      <c r="L38" s="97">
        <v>0</v>
      </c>
      <c r="M38" s="112" t="s">
        <v>6</v>
      </c>
    </row>
    <row r="39" spans="1:13" s="87" customFormat="1" ht="18.75" customHeight="1">
      <c r="A39" s="170" t="s">
        <v>145</v>
      </c>
      <c r="B39" s="170"/>
      <c r="C39" s="170"/>
      <c r="D39" s="170"/>
      <c r="E39" s="97">
        <f>SUM(E27:E38)</f>
        <v>9086825.95</v>
      </c>
      <c r="F39" s="97">
        <f>SUM(F27:F38)</f>
        <v>2511431.11</v>
      </c>
      <c r="G39" s="97">
        <f>SUM(G27:G38)</f>
        <v>1453804.76</v>
      </c>
      <c r="H39" s="97">
        <f>SUM(H27:H38)</f>
        <v>0</v>
      </c>
      <c r="I39" s="97">
        <f>SUM(I27:I38)</f>
        <v>0</v>
      </c>
      <c r="J39" s="105"/>
      <c r="K39" s="97">
        <f>SUM(K27:K38)</f>
        <v>133372.75</v>
      </c>
      <c r="L39" s="97">
        <f>SUM(L27:L38)</f>
        <v>924253.6</v>
      </c>
      <c r="M39" s="38" t="s">
        <v>55</v>
      </c>
    </row>
    <row r="40" spans="1:13" s="87" customFormat="1" ht="18.75" customHeight="1">
      <c r="A40" s="170" t="s">
        <v>150</v>
      </c>
      <c r="B40" s="170"/>
      <c r="C40" s="170"/>
      <c r="D40" s="170"/>
      <c r="E40" s="97">
        <f>SUM(E25,E39)</f>
        <v>24675258.95</v>
      </c>
      <c r="F40" s="97">
        <f aca="true" t="shared" si="0" ref="F40:L40">SUM(F25,F39)</f>
        <v>5944441.109999999</v>
      </c>
      <c r="G40" s="97">
        <f t="shared" si="0"/>
        <v>2191359.76</v>
      </c>
      <c r="H40" s="97">
        <f t="shared" si="0"/>
        <v>2042408</v>
      </c>
      <c r="I40" s="97">
        <f t="shared" si="0"/>
        <v>0</v>
      </c>
      <c r="J40" s="105"/>
      <c r="K40" s="97">
        <f t="shared" si="0"/>
        <v>410052.75</v>
      </c>
      <c r="L40" s="97">
        <f t="shared" si="0"/>
        <v>1300620.6</v>
      </c>
      <c r="M40" s="38" t="s">
        <v>55</v>
      </c>
    </row>
    <row r="41" spans="1:10" ht="11.25">
      <c r="A41" s="33" t="s">
        <v>11</v>
      </c>
      <c r="J41" s="33" t="s">
        <v>7</v>
      </c>
    </row>
    <row r="42" ht="11.25">
      <c r="A42" s="33" t="s">
        <v>12</v>
      </c>
    </row>
    <row r="43" ht="11.25">
      <c r="A43" s="33" t="s">
        <v>13</v>
      </c>
    </row>
    <row r="44" ht="11.25">
      <c r="A44" s="33" t="s">
        <v>14</v>
      </c>
    </row>
    <row r="45" ht="11.25">
      <c r="A45" s="33" t="s">
        <v>15</v>
      </c>
    </row>
  </sheetData>
  <sheetProtection/>
  <mergeCells count="32">
    <mergeCell ref="A40:D40"/>
    <mergeCell ref="H14:H17"/>
    <mergeCell ref="I14:I17"/>
    <mergeCell ref="A39:D39"/>
    <mergeCell ref="A25:D25"/>
    <mergeCell ref="A26:D26"/>
    <mergeCell ref="E14:E17"/>
    <mergeCell ref="F14:F1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H5:H7"/>
    <mergeCell ref="J5:K7"/>
    <mergeCell ref="G4:L4"/>
    <mergeCell ref="L5:L7"/>
    <mergeCell ref="I6:I7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X/51/11
Rady Gminy  Skarżysko Kościelne 
z dnia 21 czerwca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20" sqref="A20:IV20"/>
    </sheetView>
  </sheetViews>
  <sheetFormatPr defaultColWidth="9.00390625" defaultRowHeight="12.75"/>
  <cols>
    <col min="1" max="1" width="18.625" style="59" customWidth="1"/>
    <col min="2" max="2" width="4.00390625" style="59" customWidth="1"/>
    <col min="3" max="3" width="5.875" style="59" customWidth="1"/>
    <col min="4" max="4" width="5.25390625" style="59" customWidth="1"/>
    <col min="5" max="5" width="6.75390625" style="59" customWidth="1"/>
    <col min="6" max="6" width="9.00390625" style="59" customWidth="1"/>
    <col min="7" max="7" width="7.125" style="59" customWidth="1"/>
    <col min="8" max="8" width="7.00390625" style="59" customWidth="1"/>
    <col min="9" max="9" width="7.375" style="59" customWidth="1"/>
    <col min="10" max="10" width="7.00390625" style="59" customWidth="1"/>
    <col min="11" max="11" width="7.25390625" style="59" customWidth="1"/>
    <col min="12" max="12" width="7.00390625" style="59" customWidth="1"/>
    <col min="13" max="13" width="6.375" style="59" customWidth="1"/>
    <col min="14" max="14" width="6.625" style="59" customWidth="1"/>
    <col min="15" max="15" width="9.00390625" style="59" customWidth="1"/>
    <col min="16" max="16" width="9.625" style="60" customWidth="1"/>
    <col min="17" max="17" width="6.875" style="60" customWidth="1"/>
    <col min="18" max="18" width="6.125" style="60" customWidth="1"/>
    <col min="19" max="19" width="8.25390625" style="60" customWidth="1"/>
    <col min="20" max="16384" width="9.125" style="60" customWidth="1"/>
  </cols>
  <sheetData>
    <row r="1" spans="1:19" ht="17.25" customHeight="1">
      <c r="A1" s="230" t="s">
        <v>105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9" ht="18.75">
      <c r="A2" s="65"/>
      <c r="B2" s="65"/>
      <c r="C2" s="65"/>
      <c r="D2" s="65"/>
      <c r="E2" s="65"/>
      <c r="F2" s="65"/>
      <c r="G2" s="65"/>
      <c r="H2" s="65"/>
      <c r="I2" s="65"/>
    </row>
    <row r="3" spans="1:19" ht="21.75" customHeight="1">
      <c r="A3" s="58"/>
      <c r="B3" s="58"/>
      <c r="C3" s="58"/>
      <c r="D3" s="58"/>
      <c r="E3" s="58"/>
      <c r="F3" s="58"/>
      <c r="G3" s="58"/>
      <c r="S3" s="61" t="s">
        <v>96</v>
      </c>
    </row>
    <row r="4" spans="1:19" s="129" customFormat="1" ht="11.25">
      <c r="A4" s="210" t="s">
        <v>52</v>
      </c>
      <c r="B4" s="210" t="s">
        <v>24</v>
      </c>
      <c r="C4" s="210" t="s">
        <v>25</v>
      </c>
      <c r="D4" s="210" t="s">
        <v>26</v>
      </c>
      <c r="E4" s="210" t="s">
        <v>4</v>
      </c>
      <c r="F4" s="210" t="s">
        <v>106</v>
      </c>
      <c r="G4" s="219" t="s">
        <v>71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20"/>
    </row>
    <row r="5" spans="1:19" s="129" customFormat="1" ht="11.25">
      <c r="A5" s="211"/>
      <c r="B5" s="211"/>
      <c r="C5" s="211"/>
      <c r="D5" s="211"/>
      <c r="E5" s="211"/>
      <c r="F5" s="211"/>
      <c r="G5" s="210" t="s">
        <v>97</v>
      </c>
      <c r="H5" s="209" t="s">
        <v>71</v>
      </c>
      <c r="I5" s="209"/>
      <c r="J5" s="209"/>
      <c r="K5" s="209"/>
      <c r="L5" s="209"/>
      <c r="M5" s="209"/>
      <c r="N5" s="209"/>
      <c r="O5" s="210" t="s">
        <v>98</v>
      </c>
      <c r="P5" s="213" t="s">
        <v>71</v>
      </c>
      <c r="Q5" s="214"/>
      <c r="R5" s="214"/>
      <c r="S5" s="215"/>
    </row>
    <row r="6" spans="1:19" s="129" customFormat="1" ht="21.75" customHeight="1">
      <c r="A6" s="211"/>
      <c r="B6" s="211"/>
      <c r="C6" s="211"/>
      <c r="D6" s="211"/>
      <c r="E6" s="211"/>
      <c r="F6" s="211"/>
      <c r="G6" s="211"/>
      <c r="H6" s="219" t="s">
        <v>99</v>
      </c>
      <c r="I6" s="220"/>
      <c r="J6" s="210" t="s">
        <v>100</v>
      </c>
      <c r="K6" s="210" t="s">
        <v>101</v>
      </c>
      <c r="L6" s="210" t="s">
        <v>102</v>
      </c>
      <c r="M6" s="210" t="s">
        <v>107</v>
      </c>
      <c r="N6" s="210" t="s">
        <v>108</v>
      </c>
      <c r="O6" s="211"/>
      <c r="P6" s="219" t="s">
        <v>0</v>
      </c>
      <c r="Q6" s="130" t="s">
        <v>28</v>
      </c>
      <c r="R6" s="209" t="s">
        <v>103</v>
      </c>
      <c r="S6" s="209" t="s">
        <v>109</v>
      </c>
    </row>
    <row r="7" spans="1:19" s="129" customFormat="1" ht="115.5">
      <c r="A7" s="212"/>
      <c r="B7" s="212"/>
      <c r="C7" s="212"/>
      <c r="D7" s="212"/>
      <c r="E7" s="212"/>
      <c r="F7" s="212"/>
      <c r="G7" s="212"/>
      <c r="H7" s="132" t="s">
        <v>2</v>
      </c>
      <c r="I7" s="132" t="s">
        <v>104</v>
      </c>
      <c r="J7" s="212"/>
      <c r="K7" s="212"/>
      <c r="L7" s="212"/>
      <c r="M7" s="212"/>
      <c r="N7" s="212"/>
      <c r="O7" s="212"/>
      <c r="P7" s="209"/>
      <c r="Q7" s="131" t="s">
        <v>1</v>
      </c>
      <c r="R7" s="209"/>
      <c r="S7" s="209"/>
    </row>
    <row r="8" spans="1:19" ht="6" customHeight="1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</row>
    <row r="9" spans="1:19" ht="54" customHeight="1">
      <c r="A9" s="221" t="s">
        <v>110</v>
      </c>
      <c r="B9" s="222"/>
      <c r="C9" s="223"/>
      <c r="D9" s="66"/>
      <c r="E9" s="70">
        <f>SUM(E10:E11)</f>
        <v>0</v>
      </c>
      <c r="F9" s="70">
        <f aca="true" t="shared" si="0" ref="F9:S9">SUM(F10:F11)</f>
        <v>0</v>
      </c>
      <c r="G9" s="70">
        <f t="shared" si="0"/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70">
        <f t="shared" si="0"/>
        <v>0</v>
      </c>
    </row>
    <row r="10" spans="1:19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  <c r="S10" s="64"/>
    </row>
    <row r="11" spans="1:19" ht="14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4"/>
      <c r="S11" s="64"/>
    </row>
    <row r="12" spans="1:19" ht="59.25" customHeight="1">
      <c r="A12" s="227" t="s">
        <v>152</v>
      </c>
      <c r="B12" s="228"/>
      <c r="C12" s="229"/>
      <c r="D12" s="67"/>
      <c r="E12" s="70">
        <f>SUM(E13:E14)</f>
        <v>0</v>
      </c>
      <c r="F12" s="70">
        <f aca="true" t="shared" si="1" ref="F12:S12">SUM(F13:F14)</f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  <c r="S12" s="70">
        <f t="shared" si="1"/>
        <v>0</v>
      </c>
    </row>
    <row r="13" spans="1:19" ht="28.5" customHeight="1">
      <c r="A13" s="63"/>
      <c r="B13" s="63"/>
      <c r="C13" s="63"/>
      <c r="D13" s="63"/>
      <c r="E13" s="63"/>
      <c r="F13" s="95"/>
      <c r="G13" s="95"/>
      <c r="H13" s="95"/>
      <c r="I13" s="95"/>
      <c r="J13" s="95"/>
      <c r="K13" s="63"/>
      <c r="L13" s="63"/>
      <c r="M13" s="63"/>
      <c r="N13" s="63"/>
      <c r="O13" s="63"/>
      <c r="P13" s="64"/>
      <c r="Q13" s="64"/>
      <c r="R13" s="64"/>
      <c r="S13" s="64"/>
    </row>
    <row r="14" spans="1:19" ht="30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4"/>
      <c r="R14" s="64"/>
      <c r="S14" s="64"/>
    </row>
    <row r="15" spans="1:19" ht="46.5" customHeight="1">
      <c r="A15" s="224" t="s">
        <v>111</v>
      </c>
      <c r="B15" s="225"/>
      <c r="C15" s="226"/>
      <c r="D15" s="69"/>
      <c r="E15" s="70">
        <f>SUM(E16:E20)</f>
        <v>0</v>
      </c>
      <c r="F15" s="70">
        <f>SUM(F16:F20)</f>
        <v>1419234</v>
      </c>
      <c r="G15" s="70">
        <f aca="true" t="shared" si="2" ref="G15:P15">SUM(G16:G20)</f>
        <v>19234</v>
      </c>
      <c r="H15" s="70">
        <f t="shared" si="2"/>
        <v>0</v>
      </c>
      <c r="I15" s="70">
        <f t="shared" si="2"/>
        <v>0</v>
      </c>
      <c r="J15" s="70">
        <f t="shared" si="2"/>
        <v>19234</v>
      </c>
      <c r="K15" s="70">
        <f t="shared" si="2"/>
        <v>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1400000</v>
      </c>
      <c r="P15" s="70">
        <f t="shared" si="2"/>
        <v>1400000</v>
      </c>
      <c r="Q15" s="70">
        <f>SUM(Q16:Q20)</f>
        <v>0</v>
      </c>
      <c r="R15" s="70">
        <f>SUM(R16:R20)</f>
        <v>0</v>
      </c>
      <c r="S15" s="70">
        <f>SUM(S16:S20)</f>
        <v>0</v>
      </c>
    </row>
    <row r="16" spans="1:19" ht="39.75" customHeight="1">
      <c r="A16" s="74" t="s">
        <v>128</v>
      </c>
      <c r="B16" s="74">
        <v>600</v>
      </c>
      <c r="C16" s="74">
        <v>60014</v>
      </c>
      <c r="D16" s="75">
        <v>6300</v>
      </c>
      <c r="E16" s="76"/>
      <c r="F16" s="76">
        <v>1000000</v>
      </c>
      <c r="G16" s="76"/>
      <c r="H16" s="76"/>
      <c r="I16" s="76"/>
      <c r="J16" s="76"/>
      <c r="K16" s="76"/>
      <c r="L16" s="76"/>
      <c r="M16" s="76"/>
      <c r="N16" s="76"/>
      <c r="O16" s="76">
        <v>1000000</v>
      </c>
      <c r="P16" s="73">
        <v>1000000</v>
      </c>
      <c r="Q16" s="73"/>
      <c r="R16" s="73"/>
      <c r="S16" s="73"/>
    </row>
    <row r="17" spans="1:19" ht="79.5" customHeight="1">
      <c r="A17" s="74" t="s">
        <v>154</v>
      </c>
      <c r="B17" s="74">
        <v>600</v>
      </c>
      <c r="C17" s="74">
        <v>60014</v>
      </c>
      <c r="D17" s="75">
        <v>6300</v>
      </c>
      <c r="E17" s="76"/>
      <c r="F17" s="76">
        <v>300000</v>
      </c>
      <c r="G17" s="76"/>
      <c r="H17" s="76"/>
      <c r="I17" s="76"/>
      <c r="J17" s="76"/>
      <c r="K17" s="76"/>
      <c r="L17" s="76"/>
      <c r="M17" s="76"/>
      <c r="N17" s="76"/>
      <c r="O17" s="76">
        <v>300000</v>
      </c>
      <c r="P17" s="73">
        <v>300000</v>
      </c>
      <c r="Q17" s="73"/>
      <c r="R17" s="73"/>
      <c r="S17" s="73"/>
    </row>
    <row r="18" spans="1:19" ht="77.25" customHeight="1">
      <c r="A18" s="77" t="s">
        <v>162</v>
      </c>
      <c r="B18" s="68">
        <v>600</v>
      </c>
      <c r="C18" s="68">
        <v>60014</v>
      </c>
      <c r="D18" s="78">
        <v>6300</v>
      </c>
      <c r="E18" s="76"/>
      <c r="F18" s="76">
        <v>100000</v>
      </c>
      <c r="G18" s="76"/>
      <c r="H18" s="76"/>
      <c r="I18" s="76"/>
      <c r="J18" s="76"/>
      <c r="K18" s="76"/>
      <c r="L18" s="76"/>
      <c r="M18" s="76"/>
      <c r="N18" s="76"/>
      <c r="O18" s="76">
        <v>100000</v>
      </c>
      <c r="P18" s="73">
        <v>100000</v>
      </c>
      <c r="Q18" s="73"/>
      <c r="R18" s="73"/>
      <c r="S18" s="73"/>
    </row>
    <row r="19" spans="1:19" ht="78.75" customHeight="1">
      <c r="A19" s="104" t="s">
        <v>129</v>
      </c>
      <c r="B19" s="135">
        <v>801</v>
      </c>
      <c r="C19" s="135">
        <v>80113</v>
      </c>
      <c r="D19" s="135">
        <v>2320</v>
      </c>
      <c r="E19" s="136"/>
      <c r="F19" s="137">
        <v>19234</v>
      </c>
      <c r="G19" s="137">
        <v>19234</v>
      </c>
      <c r="H19" s="137"/>
      <c r="I19" s="137"/>
      <c r="J19" s="137">
        <v>19234</v>
      </c>
      <c r="K19" s="136"/>
      <c r="L19" s="136"/>
      <c r="M19" s="136"/>
      <c r="N19" s="136"/>
      <c r="O19" s="136"/>
      <c r="P19" s="138"/>
      <c r="Q19" s="138"/>
      <c r="R19" s="64"/>
      <c r="S19" s="64"/>
    </row>
    <row r="20" spans="1:19" s="163" customFormat="1" ht="117.75" customHeight="1" hidden="1">
      <c r="A20" s="156" t="s">
        <v>155</v>
      </c>
      <c r="B20" s="157">
        <v>926</v>
      </c>
      <c r="C20" s="157">
        <v>92601</v>
      </c>
      <c r="D20" s="157">
        <v>6300</v>
      </c>
      <c r="E20" s="158">
        <v>0</v>
      </c>
      <c r="F20" s="158">
        <v>0</v>
      </c>
      <c r="G20" s="158"/>
      <c r="H20" s="158"/>
      <c r="I20" s="158"/>
      <c r="J20" s="158"/>
      <c r="K20" s="159"/>
      <c r="L20" s="159"/>
      <c r="M20" s="159"/>
      <c r="N20" s="159"/>
      <c r="O20" s="158">
        <v>0</v>
      </c>
      <c r="P20" s="160">
        <v>0</v>
      </c>
      <c r="Q20" s="161"/>
      <c r="R20" s="162"/>
      <c r="S20" s="162"/>
    </row>
    <row r="21" spans="1:19" s="58" customFormat="1" ht="24.75" customHeight="1">
      <c r="A21" s="216" t="s">
        <v>77</v>
      </c>
      <c r="B21" s="217"/>
      <c r="C21" s="218"/>
      <c r="D21" s="71"/>
      <c r="E21" s="155">
        <f>SUM(E9,E12,E15)</f>
        <v>0</v>
      </c>
      <c r="F21" s="72">
        <f>SUM(F9,F12,F15)</f>
        <v>1419234</v>
      </c>
      <c r="G21" s="72">
        <f aca="true" t="shared" si="3" ref="G21:S21">SUM(G9,G12,G15)</f>
        <v>19234</v>
      </c>
      <c r="H21" s="72">
        <f t="shared" si="3"/>
        <v>0</v>
      </c>
      <c r="I21" s="72">
        <f t="shared" si="3"/>
        <v>0</v>
      </c>
      <c r="J21" s="72">
        <f t="shared" si="3"/>
        <v>19234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2">
        <f t="shared" si="3"/>
        <v>0</v>
      </c>
      <c r="O21" s="72">
        <f t="shared" si="3"/>
        <v>1400000</v>
      </c>
      <c r="P21" s="72">
        <f t="shared" si="3"/>
        <v>1400000</v>
      </c>
      <c r="Q21" s="72">
        <f t="shared" si="3"/>
        <v>0</v>
      </c>
      <c r="R21" s="72">
        <f t="shared" si="3"/>
        <v>0</v>
      </c>
      <c r="S21" s="72">
        <f t="shared" si="3"/>
        <v>0</v>
      </c>
    </row>
  </sheetData>
  <sheetProtection/>
  <mergeCells count="25"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  <mergeCell ref="A21:C21"/>
    <mergeCell ref="H6:I6"/>
    <mergeCell ref="J6:J7"/>
    <mergeCell ref="A9:C9"/>
    <mergeCell ref="A15:C15"/>
    <mergeCell ref="A12:C12"/>
    <mergeCell ref="S6:S7"/>
    <mergeCell ref="R6:R7"/>
    <mergeCell ref="E4:E7"/>
    <mergeCell ref="M6:M7"/>
    <mergeCell ref="N6:N7"/>
    <mergeCell ref="K6:K7"/>
    <mergeCell ref="H5:N5"/>
    <mergeCell ref="O5:O7"/>
    <mergeCell ref="P5:S5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6 
do uchwały Nr X/.../11
Rady Gminy  Skarżysko Kościelne 
z dnia 21 czerwca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52" customWidth="1"/>
    <col min="9" max="9" width="12.75390625" style="5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252" t="s">
        <v>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0.5" customHeight="1">
      <c r="A2" s="6"/>
      <c r="B2" s="6"/>
      <c r="C2" s="6"/>
      <c r="D2" s="6"/>
      <c r="E2" s="6"/>
      <c r="F2" s="6"/>
      <c r="G2" s="6"/>
      <c r="H2" s="50"/>
      <c r="I2" s="50"/>
      <c r="J2" s="6"/>
      <c r="K2" s="6"/>
      <c r="L2" s="6"/>
      <c r="M2" s="5" t="s">
        <v>51</v>
      </c>
    </row>
    <row r="3" spans="1:13" s="133" customFormat="1" ht="19.5" customHeight="1">
      <c r="A3" s="253" t="s">
        <v>64</v>
      </c>
      <c r="B3" s="253" t="s">
        <v>24</v>
      </c>
      <c r="C3" s="253" t="s">
        <v>50</v>
      </c>
      <c r="D3" s="243" t="s">
        <v>83</v>
      </c>
      <c r="E3" s="243" t="s">
        <v>65</v>
      </c>
      <c r="F3" s="243" t="s">
        <v>70</v>
      </c>
      <c r="G3" s="243"/>
      <c r="H3" s="243"/>
      <c r="I3" s="243"/>
      <c r="J3" s="243"/>
      <c r="K3" s="243"/>
      <c r="L3" s="243"/>
      <c r="M3" s="243" t="s">
        <v>68</v>
      </c>
    </row>
    <row r="4" spans="1:13" s="133" customFormat="1" ht="19.5" customHeight="1">
      <c r="A4" s="253"/>
      <c r="B4" s="253"/>
      <c r="C4" s="253"/>
      <c r="D4" s="243"/>
      <c r="E4" s="243"/>
      <c r="F4" s="243" t="s">
        <v>112</v>
      </c>
      <c r="G4" s="243" t="s">
        <v>32</v>
      </c>
      <c r="H4" s="243"/>
      <c r="I4" s="243"/>
      <c r="J4" s="243"/>
      <c r="K4" s="243"/>
      <c r="L4" s="243"/>
      <c r="M4" s="243"/>
    </row>
    <row r="5" spans="1:13" s="133" customFormat="1" ht="22.5" customHeight="1">
      <c r="A5" s="253"/>
      <c r="B5" s="253"/>
      <c r="C5" s="253"/>
      <c r="D5" s="243"/>
      <c r="E5" s="243"/>
      <c r="F5" s="243"/>
      <c r="G5" s="243" t="s">
        <v>78</v>
      </c>
      <c r="H5" s="246" t="s">
        <v>72</v>
      </c>
      <c r="I5" s="134" t="s">
        <v>28</v>
      </c>
      <c r="J5" s="254" t="s">
        <v>80</v>
      </c>
      <c r="K5" s="191"/>
      <c r="L5" s="243" t="s">
        <v>73</v>
      </c>
      <c r="M5" s="243"/>
    </row>
    <row r="6" spans="1:13" s="133" customFormat="1" ht="19.5" customHeight="1">
      <c r="A6" s="253"/>
      <c r="B6" s="253"/>
      <c r="C6" s="253"/>
      <c r="D6" s="243"/>
      <c r="E6" s="243"/>
      <c r="F6" s="243"/>
      <c r="G6" s="243"/>
      <c r="H6" s="246"/>
      <c r="I6" s="244" t="s">
        <v>89</v>
      </c>
      <c r="J6" s="255"/>
      <c r="K6" s="193"/>
      <c r="L6" s="243"/>
      <c r="M6" s="243"/>
    </row>
    <row r="7" spans="1:13" s="133" customFormat="1" ht="73.5" customHeight="1">
      <c r="A7" s="253"/>
      <c r="B7" s="253"/>
      <c r="C7" s="253"/>
      <c r="D7" s="243"/>
      <c r="E7" s="243"/>
      <c r="F7" s="243"/>
      <c r="G7" s="243"/>
      <c r="H7" s="246"/>
      <c r="I7" s="245"/>
      <c r="J7" s="256"/>
      <c r="K7" s="195"/>
      <c r="L7" s="243"/>
      <c r="M7" s="243"/>
    </row>
    <row r="8" spans="1:13" ht="12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5</v>
      </c>
      <c r="G8" s="8">
        <v>6</v>
      </c>
      <c r="H8" s="51">
        <v>7</v>
      </c>
      <c r="I8" s="57">
        <v>8</v>
      </c>
      <c r="J8" s="247">
        <v>9</v>
      </c>
      <c r="K8" s="248"/>
      <c r="L8" s="8">
        <v>10</v>
      </c>
      <c r="M8" s="8">
        <v>11</v>
      </c>
    </row>
    <row r="9" spans="1:13" s="20" customFormat="1" ht="68.25" customHeight="1" hidden="1">
      <c r="A9" s="46">
        <v>1</v>
      </c>
      <c r="B9" s="79">
        <v>720</v>
      </c>
      <c r="C9" s="79">
        <v>72095</v>
      </c>
      <c r="D9" s="92" t="s">
        <v>130</v>
      </c>
      <c r="E9" s="46"/>
      <c r="F9" s="31">
        <v>0</v>
      </c>
      <c r="G9" s="80">
        <v>0</v>
      </c>
      <c r="H9" s="80">
        <v>0</v>
      </c>
      <c r="I9" s="80"/>
      <c r="J9" s="53" t="s">
        <v>69</v>
      </c>
      <c r="K9" s="54"/>
      <c r="L9" s="31">
        <v>0</v>
      </c>
      <c r="M9" s="13" t="s">
        <v>6</v>
      </c>
    </row>
    <row r="10" spans="1:13" s="20" customFormat="1" ht="51" customHeight="1">
      <c r="A10" s="46">
        <v>1</v>
      </c>
      <c r="B10" s="30">
        <v>750</v>
      </c>
      <c r="C10" s="30">
        <v>75023</v>
      </c>
      <c r="D10" s="47" t="s">
        <v>113</v>
      </c>
      <c r="E10" s="46"/>
      <c r="F10" s="31">
        <v>30000</v>
      </c>
      <c r="G10" s="80">
        <v>30000</v>
      </c>
      <c r="H10" s="80">
        <v>0</v>
      </c>
      <c r="I10" s="80"/>
      <c r="J10" s="21" t="s">
        <v>69</v>
      </c>
      <c r="K10" s="49"/>
      <c r="L10" s="30">
        <v>0</v>
      </c>
      <c r="M10" s="9" t="s">
        <v>6</v>
      </c>
    </row>
    <row r="11" spans="1:13" s="20" customFormat="1" ht="15" customHeight="1">
      <c r="A11" s="203">
        <v>2</v>
      </c>
      <c r="B11" s="201">
        <v>921</v>
      </c>
      <c r="C11" s="201">
        <v>92105</v>
      </c>
      <c r="D11" s="236" t="s">
        <v>126</v>
      </c>
      <c r="E11" s="46"/>
      <c r="F11" s="239">
        <v>6000</v>
      </c>
      <c r="G11" s="205">
        <v>6000</v>
      </c>
      <c r="H11" s="205">
        <v>0</v>
      </c>
      <c r="I11" s="80"/>
      <c r="J11" s="21" t="s">
        <v>19</v>
      </c>
      <c r="K11" s="49"/>
      <c r="L11" s="201">
        <v>0</v>
      </c>
      <c r="M11" s="249" t="s">
        <v>120</v>
      </c>
    </row>
    <row r="12" spans="1:13" s="20" customFormat="1" ht="14.25" customHeight="1">
      <c r="A12" s="258"/>
      <c r="B12" s="232"/>
      <c r="C12" s="232"/>
      <c r="D12" s="237"/>
      <c r="E12" s="46"/>
      <c r="F12" s="240"/>
      <c r="G12" s="242"/>
      <c r="H12" s="242"/>
      <c r="I12" s="81"/>
      <c r="J12" s="21" t="s">
        <v>20</v>
      </c>
      <c r="K12" s="49"/>
      <c r="L12" s="232"/>
      <c r="M12" s="250"/>
    </row>
    <row r="13" spans="1:13" s="20" customFormat="1" ht="16.5" customHeight="1">
      <c r="A13" s="258"/>
      <c r="B13" s="232"/>
      <c r="C13" s="232"/>
      <c r="D13" s="237"/>
      <c r="E13" s="46"/>
      <c r="F13" s="240"/>
      <c r="G13" s="242"/>
      <c r="H13" s="242"/>
      <c r="I13" s="81"/>
      <c r="J13" s="21" t="s">
        <v>21</v>
      </c>
      <c r="K13" s="49"/>
      <c r="L13" s="232"/>
      <c r="M13" s="250"/>
    </row>
    <row r="14" spans="1:13" s="20" customFormat="1" ht="15" customHeight="1">
      <c r="A14" s="204"/>
      <c r="B14" s="202"/>
      <c r="C14" s="202"/>
      <c r="D14" s="238"/>
      <c r="E14" s="46"/>
      <c r="F14" s="241"/>
      <c r="G14" s="206"/>
      <c r="H14" s="206"/>
      <c r="I14" s="81"/>
      <c r="J14" s="21" t="s">
        <v>22</v>
      </c>
      <c r="K14" s="49"/>
      <c r="L14" s="202"/>
      <c r="M14" s="251"/>
    </row>
    <row r="15" spans="1:13" ht="52.5" customHeight="1">
      <c r="A15" s="19">
        <v>3</v>
      </c>
      <c r="B15" s="9">
        <v>900</v>
      </c>
      <c r="C15" s="9">
        <v>90015</v>
      </c>
      <c r="D15" s="48" t="s">
        <v>5</v>
      </c>
      <c r="E15" s="29">
        <v>20000</v>
      </c>
      <c r="F15" s="29">
        <v>100000</v>
      </c>
      <c r="G15" s="29">
        <v>100000</v>
      </c>
      <c r="H15" s="29">
        <v>0</v>
      </c>
      <c r="I15" s="45"/>
      <c r="J15" s="21" t="s">
        <v>69</v>
      </c>
      <c r="K15" s="49"/>
      <c r="L15" s="9">
        <v>0</v>
      </c>
      <c r="M15" s="9" t="s">
        <v>6</v>
      </c>
    </row>
    <row r="16" spans="1:13" s="20" customFormat="1" ht="21.75" customHeight="1">
      <c r="A16" s="203">
        <v>4</v>
      </c>
      <c r="B16" s="201">
        <v>900</v>
      </c>
      <c r="C16" s="201">
        <v>90095</v>
      </c>
      <c r="D16" s="236" t="s">
        <v>166</v>
      </c>
      <c r="E16" s="46"/>
      <c r="F16" s="239">
        <v>30000</v>
      </c>
      <c r="G16" s="205">
        <v>30000</v>
      </c>
      <c r="H16" s="205">
        <v>0</v>
      </c>
      <c r="I16" s="80"/>
      <c r="J16" s="53" t="s">
        <v>19</v>
      </c>
      <c r="K16" s="54"/>
      <c r="L16" s="201">
        <v>0</v>
      </c>
      <c r="M16" s="233" t="s">
        <v>6</v>
      </c>
    </row>
    <row r="17" spans="1:13" s="20" customFormat="1" ht="18.75" customHeight="1">
      <c r="A17" s="258"/>
      <c r="B17" s="232"/>
      <c r="C17" s="232"/>
      <c r="D17" s="237"/>
      <c r="E17" s="46"/>
      <c r="F17" s="240"/>
      <c r="G17" s="242"/>
      <c r="H17" s="242"/>
      <c r="I17" s="81"/>
      <c r="J17" s="53" t="s">
        <v>20</v>
      </c>
      <c r="K17" s="54"/>
      <c r="L17" s="232"/>
      <c r="M17" s="234"/>
    </row>
    <row r="18" spans="1:13" s="20" customFormat="1" ht="23.25" customHeight="1">
      <c r="A18" s="258"/>
      <c r="B18" s="232"/>
      <c r="C18" s="232"/>
      <c r="D18" s="237"/>
      <c r="E18" s="46"/>
      <c r="F18" s="240"/>
      <c r="G18" s="242"/>
      <c r="H18" s="242"/>
      <c r="I18" s="81"/>
      <c r="J18" s="53" t="s">
        <v>21</v>
      </c>
      <c r="K18" s="54"/>
      <c r="L18" s="232"/>
      <c r="M18" s="234"/>
    </row>
    <row r="19" spans="1:13" s="20" customFormat="1" ht="26.25" customHeight="1">
      <c r="A19" s="204"/>
      <c r="B19" s="202"/>
      <c r="C19" s="202"/>
      <c r="D19" s="238"/>
      <c r="E19" s="46"/>
      <c r="F19" s="241"/>
      <c r="G19" s="206"/>
      <c r="H19" s="206"/>
      <c r="I19" s="81"/>
      <c r="J19" s="53" t="s">
        <v>22</v>
      </c>
      <c r="K19" s="54"/>
      <c r="L19" s="202"/>
      <c r="M19" s="235"/>
    </row>
    <row r="20" spans="1:13" ht="19.5" customHeight="1">
      <c r="A20" s="19"/>
      <c r="B20" s="9"/>
      <c r="C20" s="9"/>
      <c r="D20" s="48"/>
      <c r="E20" s="29"/>
      <c r="F20" s="29"/>
      <c r="G20" s="29"/>
      <c r="H20" s="29"/>
      <c r="I20" s="45"/>
      <c r="J20" s="21"/>
      <c r="K20" s="49"/>
      <c r="L20" s="9"/>
      <c r="M20" s="9"/>
    </row>
    <row r="21" spans="1:13" ht="22.5" customHeight="1">
      <c r="A21" s="257" t="s">
        <v>77</v>
      </c>
      <c r="B21" s="257"/>
      <c r="C21" s="257"/>
      <c r="D21" s="257"/>
      <c r="E21" s="27">
        <f>SUM(E15:E20)</f>
        <v>20000</v>
      </c>
      <c r="F21" s="27">
        <f>SUM(F9:F20)</f>
        <v>166000</v>
      </c>
      <c r="G21" s="27">
        <f>SUM(G9:G20)</f>
        <v>166000</v>
      </c>
      <c r="H21" s="27">
        <f>SUM(H9:H20)</f>
        <v>0</v>
      </c>
      <c r="I21" s="27">
        <f>SUM(I9:I20)</f>
        <v>0</v>
      </c>
      <c r="J21" s="27"/>
      <c r="K21" s="27">
        <f>SUM(K9:K20)</f>
        <v>0</v>
      </c>
      <c r="L21" s="27">
        <f>SUM(L9:L20)</f>
        <v>0</v>
      </c>
      <c r="M21" s="22" t="s">
        <v>55</v>
      </c>
    </row>
    <row r="23" spans="1:12" s="33" customFormat="1" ht="11.25">
      <c r="A23" s="33" t="s">
        <v>11</v>
      </c>
      <c r="F23" s="36"/>
      <c r="H23" s="36"/>
      <c r="I23" s="36"/>
      <c r="L23" s="33" t="s">
        <v>7</v>
      </c>
    </row>
    <row r="24" spans="1:9" s="33" customFormat="1" ht="11.25">
      <c r="A24" s="33" t="s">
        <v>12</v>
      </c>
      <c r="F24" s="36"/>
      <c r="H24" s="36"/>
      <c r="I24" s="36"/>
    </row>
    <row r="25" spans="1:9" s="33" customFormat="1" ht="11.25">
      <c r="A25" s="33" t="s">
        <v>13</v>
      </c>
      <c r="F25" s="36"/>
      <c r="H25" s="36"/>
      <c r="I25" s="36"/>
    </row>
    <row r="26" spans="1:9" s="33" customFormat="1" ht="11.25">
      <c r="A26" s="33" t="s">
        <v>14</v>
      </c>
      <c r="F26" s="36"/>
      <c r="H26" s="36"/>
      <c r="I26" s="36"/>
    </row>
    <row r="27" spans="1:9" s="33" customFormat="1" ht="11.25">
      <c r="A27" s="33" t="s">
        <v>15</v>
      </c>
      <c r="F27" s="36"/>
      <c r="H27" s="36"/>
      <c r="I27" s="36"/>
    </row>
  </sheetData>
  <sheetProtection/>
  <mergeCells count="35"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L16:L19"/>
    <mergeCell ref="M16:M19"/>
    <mergeCell ref="D16:D19"/>
    <mergeCell ref="F16:F19"/>
    <mergeCell ref="G16:G19"/>
    <mergeCell ref="H16:H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X/51/11
Rady Gminy  Skarżysko Kościelne 
z dnia 21 czerwca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F17" sqref="F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0" customWidth="1"/>
    <col min="5" max="16384" width="9.125" style="1" customWidth="1"/>
  </cols>
  <sheetData>
    <row r="1" spans="1:4" ht="15" customHeight="1">
      <c r="A1" s="260" t="s">
        <v>93</v>
      </c>
      <c r="B1" s="260"/>
      <c r="C1" s="260"/>
      <c r="D1" s="260"/>
    </row>
    <row r="2" ht="6.75" customHeight="1">
      <c r="A2" s="7"/>
    </row>
    <row r="3" ht="12.75">
      <c r="D3" s="106" t="s">
        <v>51</v>
      </c>
    </row>
    <row r="4" spans="1:4" s="128" customFormat="1" ht="15" customHeight="1">
      <c r="A4" s="253" t="s">
        <v>64</v>
      </c>
      <c r="B4" s="253" t="s">
        <v>27</v>
      </c>
      <c r="C4" s="243" t="s">
        <v>66</v>
      </c>
      <c r="D4" s="243" t="s">
        <v>140</v>
      </c>
    </row>
    <row r="5" spans="1:4" s="128" customFormat="1" ht="15" customHeight="1">
      <c r="A5" s="253"/>
      <c r="B5" s="253"/>
      <c r="C5" s="253"/>
      <c r="D5" s="243"/>
    </row>
    <row r="6" spans="1:4" s="128" customFormat="1" ht="15.75" customHeight="1">
      <c r="A6" s="253"/>
      <c r="B6" s="253"/>
      <c r="C6" s="253"/>
      <c r="D6" s="243"/>
    </row>
    <row r="7" spans="1:4" s="24" customFormat="1" ht="6.75" customHeight="1">
      <c r="A7" s="23">
        <v>1</v>
      </c>
      <c r="B7" s="23">
        <v>2</v>
      </c>
      <c r="C7" s="23">
        <v>3</v>
      </c>
      <c r="D7" s="23">
        <v>4</v>
      </c>
    </row>
    <row r="8" spans="1:4" ht="18.75" customHeight="1">
      <c r="A8" s="259" t="s">
        <v>39</v>
      </c>
      <c r="B8" s="259"/>
      <c r="C8" s="10"/>
      <c r="D8" s="107">
        <f>SUM(D9,D10,D11,D12,D13,D14,D15,D16,D17)</f>
        <v>5334798.1899999995</v>
      </c>
    </row>
    <row r="9" spans="1:4" ht="18.75" customHeight="1">
      <c r="A9" s="12" t="s">
        <v>29</v>
      </c>
      <c r="B9" s="13" t="s">
        <v>34</v>
      </c>
      <c r="C9" s="12" t="s">
        <v>40</v>
      </c>
      <c r="D9" s="108">
        <v>4524230</v>
      </c>
    </row>
    <row r="10" spans="1:4" ht="18.75" customHeight="1">
      <c r="A10" s="14" t="s">
        <v>30</v>
      </c>
      <c r="B10" s="15" t="s">
        <v>35</v>
      </c>
      <c r="C10" s="14" t="s">
        <v>40</v>
      </c>
      <c r="D10" s="109"/>
    </row>
    <row r="11" spans="1:4" ht="51">
      <c r="A11" s="14" t="s">
        <v>31</v>
      </c>
      <c r="B11" s="16" t="s">
        <v>74</v>
      </c>
      <c r="C11" s="14" t="s">
        <v>57</v>
      </c>
      <c r="D11" s="109"/>
    </row>
    <row r="12" spans="1:4" ht="18.75" customHeight="1">
      <c r="A12" s="14" t="s">
        <v>23</v>
      </c>
      <c r="B12" s="15" t="s">
        <v>42</v>
      </c>
      <c r="C12" s="14" t="s">
        <v>58</v>
      </c>
      <c r="D12" s="109"/>
    </row>
    <row r="13" spans="1:4" ht="18.75" customHeight="1">
      <c r="A13" s="14" t="s">
        <v>33</v>
      </c>
      <c r="B13" s="15" t="s">
        <v>75</v>
      </c>
      <c r="C13" s="14" t="s">
        <v>3</v>
      </c>
      <c r="D13" s="109" t="s">
        <v>8</v>
      </c>
    </row>
    <row r="14" spans="1:4" ht="18.75" customHeight="1">
      <c r="A14" s="14" t="s">
        <v>36</v>
      </c>
      <c r="B14" s="15" t="s">
        <v>37</v>
      </c>
      <c r="C14" s="14" t="s">
        <v>41</v>
      </c>
      <c r="D14" s="109"/>
    </row>
    <row r="15" spans="1:4" ht="18.75" customHeight="1">
      <c r="A15" s="14" t="s">
        <v>38</v>
      </c>
      <c r="B15" s="15" t="s">
        <v>86</v>
      </c>
      <c r="C15" s="14" t="s">
        <v>67</v>
      </c>
      <c r="D15" s="109"/>
    </row>
    <row r="16" spans="1:4" ht="18.75" customHeight="1">
      <c r="A16" s="14" t="s">
        <v>43</v>
      </c>
      <c r="B16" s="15" t="s">
        <v>82</v>
      </c>
      <c r="C16" s="14" t="s">
        <v>158</v>
      </c>
      <c r="D16" s="109">
        <v>810568.19</v>
      </c>
    </row>
    <row r="17" spans="1:4" ht="18.75" customHeight="1">
      <c r="A17" s="17" t="s">
        <v>56</v>
      </c>
      <c r="B17" s="18" t="s">
        <v>81</v>
      </c>
      <c r="C17" s="17" t="s">
        <v>47</v>
      </c>
      <c r="D17" s="110"/>
    </row>
    <row r="18" spans="1:4" ht="18.75" customHeight="1">
      <c r="A18" s="259" t="s">
        <v>76</v>
      </c>
      <c r="B18" s="259"/>
      <c r="C18" s="10"/>
      <c r="D18" s="107">
        <f>SUM(D19:D25)</f>
        <v>1836020</v>
      </c>
    </row>
    <row r="19" spans="1:4" ht="18.75" customHeight="1">
      <c r="A19" s="12" t="s">
        <v>29</v>
      </c>
      <c r="B19" s="13" t="s">
        <v>59</v>
      </c>
      <c r="C19" s="12" t="s">
        <v>45</v>
      </c>
      <c r="D19" s="108">
        <v>1057711</v>
      </c>
    </row>
    <row r="20" spans="1:4" ht="18.75" customHeight="1">
      <c r="A20" s="14" t="s">
        <v>30</v>
      </c>
      <c r="B20" s="15" t="s">
        <v>44</v>
      </c>
      <c r="C20" s="14" t="s">
        <v>45</v>
      </c>
      <c r="D20" s="109"/>
    </row>
    <row r="21" spans="1:4" ht="38.25">
      <c r="A21" s="14" t="s">
        <v>31</v>
      </c>
      <c r="B21" s="16" t="s">
        <v>62</v>
      </c>
      <c r="C21" s="14" t="s">
        <v>63</v>
      </c>
      <c r="D21" s="109">
        <v>778309</v>
      </c>
    </row>
    <row r="22" spans="1:4" ht="18.75" customHeight="1">
      <c r="A22" s="14" t="s">
        <v>23</v>
      </c>
      <c r="B22" s="15" t="s">
        <v>60</v>
      </c>
      <c r="C22" s="14" t="s">
        <v>54</v>
      </c>
      <c r="D22" s="109"/>
    </row>
    <row r="23" spans="1:4" ht="18.75" customHeight="1">
      <c r="A23" s="14" t="s">
        <v>33</v>
      </c>
      <c r="B23" s="15" t="s">
        <v>61</v>
      </c>
      <c r="C23" s="14" t="s">
        <v>47</v>
      </c>
      <c r="D23" s="109"/>
    </row>
    <row r="24" spans="1:4" ht="25.5" customHeight="1">
      <c r="A24" s="14" t="s">
        <v>36</v>
      </c>
      <c r="B24" s="16" t="s">
        <v>17</v>
      </c>
      <c r="C24" s="14" t="s">
        <v>48</v>
      </c>
      <c r="D24" s="109"/>
    </row>
    <row r="25" spans="1:4" ht="18.75" customHeight="1">
      <c r="A25" s="17" t="s">
        <v>38</v>
      </c>
      <c r="B25" s="18" t="s">
        <v>49</v>
      </c>
      <c r="C25" s="17" t="s">
        <v>46</v>
      </c>
      <c r="D25" s="110"/>
    </row>
    <row r="26" spans="1:4" ht="7.5" customHeight="1">
      <c r="A26" s="2"/>
      <c r="B26" s="3"/>
      <c r="C26" s="3"/>
      <c r="D26" s="82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5
do uchwały  Nr X/51/11
Rady Gminy  Skarżysko Kościelne 
z dnia 21 czerwca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00" t="s">
        <v>94</v>
      </c>
      <c r="B1" s="200"/>
      <c r="C1" s="200"/>
      <c r="D1" s="200"/>
      <c r="E1" s="200"/>
      <c r="F1" s="200"/>
      <c r="G1" s="200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51</v>
      </c>
    </row>
    <row r="4" spans="1:7" s="127" customFormat="1" ht="43.5" customHeight="1">
      <c r="A4" s="124" t="s">
        <v>64</v>
      </c>
      <c r="B4" s="124" t="s">
        <v>24</v>
      </c>
      <c r="C4" s="124" t="s">
        <v>25</v>
      </c>
      <c r="D4" s="125" t="s">
        <v>26</v>
      </c>
      <c r="E4" s="124" t="s">
        <v>116</v>
      </c>
      <c r="F4" s="126" t="s">
        <v>115</v>
      </c>
      <c r="G4" s="124" t="s">
        <v>53</v>
      </c>
    </row>
    <row r="5" spans="1:7" s="25" customFormat="1" ht="12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1" customFormat="1" ht="18.75" customHeight="1">
      <c r="A6" s="262" t="s">
        <v>84</v>
      </c>
      <c r="B6" s="263"/>
      <c r="C6" s="263"/>
      <c r="D6" s="263"/>
      <c r="E6" s="263"/>
      <c r="F6" s="264"/>
      <c r="G6" s="55">
        <f>SUM(G7:G12)</f>
        <v>1434234</v>
      </c>
    </row>
    <row r="7" spans="1:7" s="1" customFormat="1" ht="90" customHeight="1">
      <c r="A7" s="43">
        <v>1</v>
      </c>
      <c r="B7" s="11">
        <v>600</v>
      </c>
      <c r="C7" s="11">
        <v>60014</v>
      </c>
      <c r="D7" s="11">
        <v>6300</v>
      </c>
      <c r="E7" s="40" t="s">
        <v>114</v>
      </c>
      <c r="F7" s="40" t="s">
        <v>10</v>
      </c>
      <c r="G7" s="28">
        <v>1000000</v>
      </c>
    </row>
    <row r="8" spans="1:7" s="1" customFormat="1" ht="108.75" customHeight="1">
      <c r="A8" s="43">
        <v>2</v>
      </c>
      <c r="B8" s="11">
        <v>600</v>
      </c>
      <c r="C8" s="11">
        <v>60014</v>
      </c>
      <c r="D8" s="11">
        <v>6300</v>
      </c>
      <c r="E8" s="40" t="s">
        <v>165</v>
      </c>
      <c r="F8" s="40" t="s">
        <v>10</v>
      </c>
      <c r="G8" s="28">
        <v>300000</v>
      </c>
    </row>
    <row r="9" spans="1:7" s="1" customFormat="1" ht="90" customHeight="1">
      <c r="A9" s="43">
        <v>3</v>
      </c>
      <c r="B9" s="11">
        <v>600</v>
      </c>
      <c r="C9" s="11">
        <v>60014</v>
      </c>
      <c r="D9" s="11">
        <v>6300</v>
      </c>
      <c r="E9" s="40" t="s">
        <v>163</v>
      </c>
      <c r="F9" s="40" t="s">
        <v>10</v>
      </c>
      <c r="G9" s="28">
        <v>100000</v>
      </c>
    </row>
    <row r="10" spans="1:7" s="1" customFormat="1" ht="79.5" customHeight="1">
      <c r="A10" s="43">
        <v>4</v>
      </c>
      <c r="B10" s="11">
        <v>801</v>
      </c>
      <c r="C10" s="11">
        <v>80113</v>
      </c>
      <c r="D10" s="11">
        <v>2320</v>
      </c>
      <c r="E10" s="40" t="s">
        <v>117</v>
      </c>
      <c r="F10" s="40" t="s">
        <v>10</v>
      </c>
      <c r="G10" s="28">
        <v>19234</v>
      </c>
    </row>
    <row r="11" spans="1:7" s="1" customFormat="1" ht="77.25" customHeight="1">
      <c r="A11" s="43">
        <v>5</v>
      </c>
      <c r="B11" s="11">
        <v>851</v>
      </c>
      <c r="C11" s="11">
        <v>85121</v>
      </c>
      <c r="D11" s="11">
        <v>2560</v>
      </c>
      <c r="E11" s="40" t="s">
        <v>95</v>
      </c>
      <c r="F11" s="28" t="s">
        <v>87</v>
      </c>
      <c r="G11" s="27">
        <v>15000</v>
      </c>
    </row>
    <row r="12" spans="1:7" s="1" customFormat="1" ht="55.5" customHeight="1" hidden="1">
      <c r="A12" s="10"/>
      <c r="B12" s="11"/>
      <c r="C12" s="11"/>
      <c r="D12" s="11"/>
      <c r="E12" s="40"/>
      <c r="F12" s="28"/>
      <c r="G12" s="56"/>
    </row>
    <row r="13" spans="1:7" s="1" customFormat="1" ht="41.25" customHeight="1">
      <c r="A13" s="262" t="s">
        <v>85</v>
      </c>
      <c r="B13" s="263"/>
      <c r="C13" s="263"/>
      <c r="D13" s="263"/>
      <c r="E13" s="263"/>
      <c r="F13" s="264"/>
      <c r="G13" s="55">
        <f>SUM(G14:G16)</f>
        <v>65000</v>
      </c>
    </row>
    <row r="14" spans="1:7" s="1" customFormat="1" ht="74.25" customHeight="1">
      <c r="A14" s="43">
        <v>1</v>
      </c>
      <c r="B14" s="11">
        <v>921</v>
      </c>
      <c r="C14" s="11">
        <v>92105</v>
      </c>
      <c r="D14" s="11">
        <v>2820</v>
      </c>
      <c r="E14" s="40" t="s">
        <v>122</v>
      </c>
      <c r="F14" s="40" t="s">
        <v>9</v>
      </c>
      <c r="G14" s="28">
        <v>25000</v>
      </c>
    </row>
    <row r="15" spans="1:7" s="1" customFormat="1" ht="92.25" customHeight="1">
      <c r="A15" s="43">
        <v>2</v>
      </c>
      <c r="B15" s="11">
        <v>921</v>
      </c>
      <c r="C15" s="11">
        <v>92105</v>
      </c>
      <c r="D15" s="11">
        <v>2820</v>
      </c>
      <c r="E15" s="40" t="s">
        <v>125</v>
      </c>
      <c r="F15" s="40" t="s">
        <v>9</v>
      </c>
      <c r="G15" s="28">
        <v>20000</v>
      </c>
    </row>
    <row r="16" spans="1:7" s="1" customFormat="1" ht="153" customHeight="1">
      <c r="A16" s="43">
        <v>3</v>
      </c>
      <c r="B16" s="11">
        <v>926</v>
      </c>
      <c r="C16" s="11">
        <v>92605</v>
      </c>
      <c r="D16" s="11">
        <v>2820</v>
      </c>
      <c r="E16" s="40" t="s">
        <v>121</v>
      </c>
      <c r="F16" s="40" t="s">
        <v>9</v>
      </c>
      <c r="G16" s="28">
        <v>20000</v>
      </c>
    </row>
    <row r="17" spans="1:7" ht="2.25" customHeight="1" hidden="1">
      <c r="A17" s="41"/>
      <c r="B17" s="41"/>
      <c r="C17" s="41"/>
      <c r="D17" s="41"/>
      <c r="E17" s="41"/>
      <c r="F17" s="41"/>
      <c r="G17" s="42"/>
    </row>
    <row r="18" spans="1:7" s="26" customFormat="1" ht="26.25" customHeight="1">
      <c r="A18" s="207" t="s">
        <v>77</v>
      </c>
      <c r="B18" s="261"/>
      <c r="C18" s="261"/>
      <c r="D18" s="261"/>
      <c r="E18" s="208"/>
      <c r="F18" s="44"/>
      <c r="G18" s="39">
        <f>SUM(G6,G13)</f>
        <v>1499234</v>
      </c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7
do uchwały  Nr X/51/11
Rady Gminy  Skarżysko Kościelne 
z dnia 21 czerwca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2011-06-14T06:44:20Z</cp:lastPrinted>
  <dcterms:created xsi:type="dcterms:W3CDTF">1998-12-09T13:02:10Z</dcterms:created>
  <dcterms:modified xsi:type="dcterms:W3CDTF">2011-06-24T07:22:13Z</dcterms:modified>
  <cp:category/>
  <cp:version/>
  <cp:contentType/>
  <cp:contentStatus/>
</cp:coreProperties>
</file>