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<sst xmlns="http://schemas.openxmlformats.org/spreadsheetml/2006/main" count="24" uniqueCount="22">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</sst>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hh:mm:ss"/>
    <numFmt numFmtId="176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2" t="s">
        <v>4</v>
      </c>
      <c r="B4" s="22" t="s">
        <v>5</v>
      </c>
      <c r="C4" s="22" t="s">
        <v>6</v>
      </c>
      <c r="D4" s="23" t="s">
        <v>0</v>
      </c>
      <c r="E4" s="23" t="s">
        <v>12</v>
      </c>
      <c r="F4" s="23" t="s">
        <v>8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5" customFormat="1" ht="11.25">
      <c r="A5" s="22"/>
      <c r="B5" s="22"/>
      <c r="C5" s="22"/>
      <c r="D5" s="23"/>
      <c r="E5" s="23"/>
      <c r="F5" s="23" t="s">
        <v>13</v>
      </c>
      <c r="G5" s="23" t="s">
        <v>8</v>
      </c>
      <c r="H5" s="23"/>
      <c r="I5" s="23"/>
      <c r="J5" s="23"/>
      <c r="K5" s="23"/>
      <c r="L5" s="23" t="s">
        <v>14</v>
      </c>
      <c r="M5" s="25" t="s">
        <v>8</v>
      </c>
      <c r="N5" s="25"/>
      <c r="O5" s="25"/>
      <c r="P5" s="25"/>
    </row>
    <row r="6" spans="1:16" s="15" customFormat="1" ht="25.5" customHeight="1">
      <c r="A6" s="22"/>
      <c r="B6" s="22"/>
      <c r="C6" s="22"/>
      <c r="D6" s="23"/>
      <c r="E6" s="23"/>
      <c r="F6" s="23"/>
      <c r="G6" s="23" t="s">
        <v>15</v>
      </c>
      <c r="H6" s="23"/>
      <c r="I6" s="23" t="s">
        <v>16</v>
      </c>
      <c r="J6" s="23" t="s">
        <v>17</v>
      </c>
      <c r="K6" s="23" t="s">
        <v>18</v>
      </c>
      <c r="L6" s="23"/>
      <c r="M6" s="23" t="s">
        <v>1</v>
      </c>
      <c r="N6" s="16" t="s">
        <v>7</v>
      </c>
      <c r="O6" s="23" t="s">
        <v>19</v>
      </c>
      <c r="P6" s="23" t="s">
        <v>20</v>
      </c>
    </row>
    <row r="7" spans="1:16" s="15" customFormat="1" ht="102" customHeight="1">
      <c r="A7" s="22"/>
      <c r="B7" s="22"/>
      <c r="C7" s="22"/>
      <c r="D7" s="23"/>
      <c r="E7" s="23"/>
      <c r="F7" s="23"/>
      <c r="G7" s="16" t="s">
        <v>3</v>
      </c>
      <c r="H7" s="16" t="s">
        <v>21</v>
      </c>
      <c r="I7" s="23"/>
      <c r="J7" s="23"/>
      <c r="K7" s="23"/>
      <c r="L7" s="23"/>
      <c r="M7" s="23"/>
      <c r="N7" s="16" t="s">
        <v>2</v>
      </c>
      <c r="O7" s="23"/>
      <c r="P7" s="23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6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7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51998</v>
      </c>
      <c r="E14" s="14">
        <v>51998</v>
      </c>
      <c r="F14" s="14">
        <v>51998</v>
      </c>
      <c r="G14" s="14">
        <v>39393</v>
      </c>
      <c r="H14" s="14">
        <v>5075</v>
      </c>
      <c r="I14" s="14">
        <f aca="true" t="shared" si="1" ref="I14:P14">SUM(I15)</f>
        <v>0</v>
      </c>
      <c r="J14" s="14">
        <v>7530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10223</v>
      </c>
      <c r="E25" s="19">
        <v>10223</v>
      </c>
      <c r="F25" s="19">
        <v>10223</v>
      </c>
      <c r="G25" s="19">
        <v>1893</v>
      </c>
      <c r="H25" s="19">
        <v>800</v>
      </c>
      <c r="I25" s="19"/>
      <c r="J25" s="19">
        <v>7530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10223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4110</v>
      </c>
      <c r="D28" s="19"/>
      <c r="E28" s="19">
        <v>243.17</v>
      </c>
      <c r="F28" s="19">
        <v>243.17</v>
      </c>
      <c r="G28" s="19">
        <v>243.17</v>
      </c>
      <c r="H28" s="19"/>
      <c r="I28" s="19"/>
      <c r="J28" s="19"/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4120</v>
      </c>
      <c r="D29" s="19"/>
      <c r="E29" s="19">
        <v>39.45</v>
      </c>
      <c r="F29" s="19">
        <v>39.45</v>
      </c>
      <c r="G29" s="19">
        <v>39.45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4170</v>
      </c>
      <c r="D30" s="19"/>
      <c r="E30" s="19">
        <v>1610.38</v>
      </c>
      <c r="F30" s="19">
        <v>1610.38</v>
      </c>
      <c r="G30" s="19">
        <v>1610.38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4210</v>
      </c>
      <c r="D31" s="19"/>
      <c r="E31" s="19">
        <v>500</v>
      </c>
      <c r="F31" s="19">
        <v>500</v>
      </c>
      <c r="G31" s="19">
        <v>0</v>
      </c>
      <c r="H31" s="19">
        <v>500</v>
      </c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4410</v>
      </c>
      <c r="D32" s="19"/>
      <c r="E32" s="19">
        <v>300</v>
      </c>
      <c r="F32" s="19">
        <v>300</v>
      </c>
      <c r="G32" s="19">
        <v>0</v>
      </c>
      <c r="H32" s="19">
        <v>300</v>
      </c>
      <c r="I32" s="19"/>
      <c r="J32" s="19"/>
      <c r="K32" s="19"/>
      <c r="L32" s="20"/>
      <c r="M32" s="20"/>
      <c r="N32" s="20"/>
      <c r="O32" s="20"/>
      <c r="P32" s="20"/>
    </row>
    <row r="33" spans="1:16" s="13" customFormat="1" ht="12.75">
      <c r="A33" s="18">
        <v>751</v>
      </c>
      <c r="B33" s="18"/>
      <c r="C33" s="18"/>
      <c r="D33" s="14">
        <f aca="true" t="shared" si="2" ref="D33:J33">SUM(D34,D38)</f>
        <v>6355</v>
      </c>
      <c r="E33" s="14">
        <f t="shared" si="2"/>
        <v>6355</v>
      </c>
      <c r="F33" s="14">
        <f t="shared" si="2"/>
        <v>6355</v>
      </c>
      <c r="G33" s="14">
        <f t="shared" si="2"/>
        <v>890</v>
      </c>
      <c r="H33" s="14">
        <f t="shared" si="2"/>
        <v>2560</v>
      </c>
      <c r="I33" s="14">
        <f t="shared" si="2"/>
        <v>0</v>
      </c>
      <c r="J33" s="14">
        <f t="shared" si="2"/>
        <v>2905</v>
      </c>
      <c r="K33" s="14">
        <f aca="true" t="shared" si="3" ref="K33:P33">SUM(K34)</f>
        <v>0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 t="shared" si="3"/>
        <v>0</v>
      </c>
      <c r="P33" s="14">
        <f t="shared" si="3"/>
        <v>0</v>
      </c>
    </row>
    <row r="34" spans="1:16" ht="12.75">
      <c r="A34" s="5"/>
      <c r="B34" s="5">
        <v>75101</v>
      </c>
      <c r="C34" s="5"/>
      <c r="D34" s="19">
        <f>SUM(D35)</f>
        <v>1074</v>
      </c>
      <c r="E34" s="19">
        <f>SUM(E36:E37)</f>
        <v>1074</v>
      </c>
      <c r="F34" s="19">
        <f>SUM(F36:F37)</f>
        <v>1074</v>
      </c>
      <c r="G34" s="19"/>
      <c r="H34" s="19">
        <f>SUM(H36:H37)</f>
        <v>1074</v>
      </c>
      <c r="I34" s="19"/>
      <c r="J34" s="19"/>
      <c r="K34" s="19"/>
      <c r="L34" s="20"/>
      <c r="M34" s="20"/>
      <c r="N34" s="20"/>
      <c r="O34" s="20"/>
      <c r="P34" s="20"/>
    </row>
    <row r="35" spans="1:16" ht="12.75">
      <c r="A35" s="5"/>
      <c r="B35" s="5"/>
      <c r="C35" s="5">
        <v>2010</v>
      </c>
      <c r="D35" s="19">
        <v>1074</v>
      </c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4300</v>
      </c>
      <c r="D36" s="19"/>
      <c r="E36" s="19">
        <v>800</v>
      </c>
      <c r="F36" s="19">
        <v>800</v>
      </c>
      <c r="G36" s="19"/>
      <c r="H36" s="19">
        <v>800</v>
      </c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4370</v>
      </c>
      <c r="D37" s="19"/>
      <c r="E37" s="19">
        <v>274</v>
      </c>
      <c r="F37" s="19">
        <v>274</v>
      </c>
      <c r="G37" s="19"/>
      <c r="H37" s="19">
        <v>274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>
        <v>75109</v>
      </c>
      <c r="C38" s="5"/>
      <c r="D38" s="19">
        <f>SUM(D39)</f>
        <v>5281</v>
      </c>
      <c r="E38" s="19">
        <v>5281</v>
      </c>
      <c r="F38" s="19">
        <v>5281</v>
      </c>
      <c r="G38" s="19">
        <v>890</v>
      </c>
      <c r="H38" s="19">
        <v>1486</v>
      </c>
      <c r="I38" s="19"/>
      <c r="J38" s="19">
        <v>2905</v>
      </c>
      <c r="K38" s="19"/>
      <c r="L38" s="20"/>
      <c r="M38" s="20"/>
      <c r="N38" s="20"/>
      <c r="O38" s="20"/>
      <c r="P38" s="20"/>
    </row>
    <row r="39" spans="1:16" ht="12.75">
      <c r="A39" s="5"/>
      <c r="B39" s="5"/>
      <c r="C39" s="5">
        <v>2010</v>
      </c>
      <c r="D39" s="19">
        <v>5281</v>
      </c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3030</v>
      </c>
      <c r="D40" s="19"/>
      <c r="E40" s="19">
        <v>2905</v>
      </c>
      <c r="F40" s="19">
        <v>2905</v>
      </c>
      <c r="G40" s="19"/>
      <c r="H40" s="19"/>
      <c r="I40" s="19"/>
      <c r="J40" s="19">
        <v>2905</v>
      </c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4110</v>
      </c>
      <c r="D41" s="19"/>
      <c r="E41" s="19">
        <v>101.86</v>
      </c>
      <c r="F41" s="19">
        <v>101.86</v>
      </c>
      <c r="G41" s="19">
        <v>101.86</v>
      </c>
      <c r="H41" s="19"/>
      <c r="I41" s="19"/>
      <c r="J41" s="19"/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4120</v>
      </c>
      <c r="D42" s="19"/>
      <c r="E42" s="19">
        <v>16.52</v>
      </c>
      <c r="F42" s="19">
        <v>16.52</v>
      </c>
      <c r="G42" s="19">
        <v>16.52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4170</v>
      </c>
      <c r="D43" s="19"/>
      <c r="E43" s="19">
        <v>771.62</v>
      </c>
      <c r="F43" s="19">
        <v>771.62</v>
      </c>
      <c r="G43" s="19">
        <v>771.62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4210</v>
      </c>
      <c r="D44" s="19"/>
      <c r="E44" s="19">
        <v>1154</v>
      </c>
      <c r="F44" s="19">
        <v>1154</v>
      </c>
      <c r="G44" s="19"/>
      <c r="H44" s="19">
        <v>1154</v>
      </c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4260</v>
      </c>
      <c r="D45" s="19"/>
      <c r="E45" s="19">
        <v>100</v>
      </c>
      <c r="F45" s="19">
        <v>100</v>
      </c>
      <c r="G45" s="19"/>
      <c r="H45" s="19">
        <v>100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4370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4410</v>
      </c>
      <c r="D47" s="19"/>
      <c r="E47" s="19">
        <v>132</v>
      </c>
      <c r="F47" s="19">
        <v>132</v>
      </c>
      <c r="G47" s="19"/>
      <c r="H47" s="19">
        <v>132</v>
      </c>
      <c r="I47" s="19"/>
      <c r="J47" s="19"/>
      <c r="K47" s="19"/>
      <c r="L47" s="20"/>
      <c r="M47" s="20"/>
      <c r="N47" s="20"/>
      <c r="O47" s="20"/>
      <c r="P47" s="20"/>
    </row>
    <row r="48" spans="1:16" s="13" customFormat="1" ht="12.75">
      <c r="A48" s="18">
        <v>852</v>
      </c>
      <c r="B48" s="18"/>
      <c r="C48" s="18"/>
      <c r="D48" s="14">
        <f aca="true" t="shared" si="4" ref="D48:P48">SUM(D49,D65)</f>
        <v>2074215</v>
      </c>
      <c r="E48" s="14">
        <f t="shared" si="4"/>
        <v>2074215</v>
      </c>
      <c r="F48" s="14">
        <f t="shared" si="4"/>
        <v>2074215</v>
      </c>
      <c r="G48" s="14">
        <f t="shared" si="4"/>
        <v>55080</v>
      </c>
      <c r="H48" s="14">
        <f t="shared" si="4"/>
        <v>14680</v>
      </c>
      <c r="I48" s="14">
        <f t="shared" si="4"/>
        <v>0</v>
      </c>
      <c r="J48" s="14">
        <f t="shared" si="4"/>
        <v>2004455</v>
      </c>
      <c r="K48" s="14">
        <f t="shared" si="4"/>
        <v>0</v>
      </c>
      <c r="L48" s="14">
        <f t="shared" si="4"/>
        <v>0</v>
      </c>
      <c r="M48" s="14">
        <f t="shared" si="4"/>
        <v>0</v>
      </c>
      <c r="N48" s="14">
        <f t="shared" si="4"/>
        <v>0</v>
      </c>
      <c r="O48" s="14">
        <f t="shared" si="4"/>
        <v>0</v>
      </c>
      <c r="P48" s="14">
        <f t="shared" si="4"/>
        <v>0</v>
      </c>
    </row>
    <row r="49" spans="1:16" ht="12.75">
      <c r="A49" s="5"/>
      <c r="B49" s="5">
        <v>85212</v>
      </c>
      <c r="C49" s="5"/>
      <c r="D49" s="19">
        <f>SUM(D50)</f>
        <v>2070493</v>
      </c>
      <c r="E49" s="19">
        <f>SUM(E51:E64)</f>
        <v>2070493</v>
      </c>
      <c r="F49" s="19">
        <f>SUM(F51:F64)</f>
        <v>2070493</v>
      </c>
      <c r="G49" s="19">
        <f>SUM(G52:G56)</f>
        <v>55080</v>
      </c>
      <c r="H49" s="19">
        <f>SUM(H57:H64)</f>
        <v>10958</v>
      </c>
      <c r="I49" s="19"/>
      <c r="J49" s="19">
        <f>SUM(J51)</f>
        <v>2004455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2070493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3110</v>
      </c>
      <c r="D51" s="19"/>
      <c r="E51" s="19">
        <v>2004455</v>
      </c>
      <c r="F51" s="19">
        <v>2004455</v>
      </c>
      <c r="G51" s="19"/>
      <c r="H51" s="19"/>
      <c r="I51" s="19"/>
      <c r="J51" s="19">
        <v>2004455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4010</v>
      </c>
      <c r="D52" s="19"/>
      <c r="E52" s="19">
        <v>40625</v>
      </c>
      <c r="F52" s="19">
        <v>40625</v>
      </c>
      <c r="G52" s="19">
        <v>40625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4040</v>
      </c>
      <c r="D53" s="19"/>
      <c r="E53" s="19">
        <v>2510</v>
      </c>
      <c r="F53" s="19">
        <v>2510</v>
      </c>
      <c r="G53" s="19">
        <v>2510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4110</v>
      </c>
      <c r="D54" s="19"/>
      <c r="E54" s="19">
        <v>7287</v>
      </c>
      <c r="F54" s="19">
        <v>7287</v>
      </c>
      <c r="G54" s="19">
        <v>7287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4120</v>
      </c>
      <c r="D55" s="19"/>
      <c r="E55" s="19">
        <v>1058</v>
      </c>
      <c r="F55" s="19">
        <v>1058</v>
      </c>
      <c r="G55" s="19">
        <v>1058</v>
      </c>
      <c r="H55" s="19"/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4170</v>
      </c>
      <c r="D56" s="19"/>
      <c r="E56" s="19">
        <v>3600</v>
      </c>
      <c r="F56" s="19">
        <v>3600</v>
      </c>
      <c r="G56" s="19">
        <v>3600</v>
      </c>
      <c r="H56" s="19"/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4210</v>
      </c>
      <c r="D57" s="19"/>
      <c r="E57" s="19">
        <v>3100</v>
      </c>
      <c r="F57" s="19">
        <v>3100</v>
      </c>
      <c r="G57" s="19"/>
      <c r="H57" s="19">
        <v>3100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4280</v>
      </c>
      <c r="D58" s="19"/>
      <c r="E58" s="19">
        <v>200</v>
      </c>
      <c r="F58" s="19">
        <v>200</v>
      </c>
      <c r="G58" s="19"/>
      <c r="H58" s="19">
        <v>200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4300</v>
      </c>
      <c r="D59" s="19"/>
      <c r="E59" s="19">
        <v>1300</v>
      </c>
      <c r="F59" s="19">
        <v>1300</v>
      </c>
      <c r="G59" s="19"/>
      <c r="H59" s="19">
        <v>1300</v>
      </c>
      <c r="I59" s="19"/>
      <c r="J59" s="19"/>
      <c r="K59" s="19"/>
      <c r="L59" s="20"/>
      <c r="M59" s="20"/>
      <c r="N59" s="20"/>
      <c r="O59" s="20"/>
      <c r="P59" s="20"/>
    </row>
    <row r="60" spans="1:16" ht="12.75">
      <c r="A60" s="5"/>
      <c r="B60" s="5"/>
      <c r="C60" s="5">
        <v>4350</v>
      </c>
      <c r="D60" s="19"/>
      <c r="E60" s="19">
        <v>350</v>
      </c>
      <c r="F60" s="19">
        <v>350</v>
      </c>
      <c r="G60" s="19"/>
      <c r="H60" s="19">
        <v>350</v>
      </c>
      <c r="I60" s="19"/>
      <c r="J60" s="19"/>
      <c r="K60" s="19"/>
      <c r="L60" s="20"/>
      <c r="M60" s="20"/>
      <c r="N60" s="20"/>
      <c r="O60" s="20"/>
      <c r="P60" s="20"/>
    </row>
    <row r="61" spans="1:16" ht="12.75">
      <c r="A61" s="5"/>
      <c r="B61" s="5"/>
      <c r="C61" s="5">
        <v>4370</v>
      </c>
      <c r="D61" s="19"/>
      <c r="E61" s="19">
        <v>1700</v>
      </c>
      <c r="F61" s="19">
        <v>1700</v>
      </c>
      <c r="G61" s="19"/>
      <c r="H61" s="19">
        <v>1700</v>
      </c>
      <c r="I61" s="19"/>
      <c r="J61" s="19"/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4410</v>
      </c>
      <c r="D62" s="19"/>
      <c r="E62" s="19">
        <v>500</v>
      </c>
      <c r="F62" s="19">
        <v>500</v>
      </c>
      <c r="G62" s="19"/>
      <c r="H62" s="19">
        <v>500</v>
      </c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4440</v>
      </c>
      <c r="D63" s="19"/>
      <c r="E63" s="19">
        <v>3008</v>
      </c>
      <c r="F63" s="19">
        <v>3008</v>
      </c>
      <c r="G63" s="19"/>
      <c r="H63" s="19">
        <v>3008</v>
      </c>
      <c r="I63" s="19"/>
      <c r="J63" s="19"/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4700</v>
      </c>
      <c r="D64" s="19"/>
      <c r="E64" s="19">
        <v>800</v>
      </c>
      <c r="F64" s="19">
        <v>800</v>
      </c>
      <c r="G64" s="19"/>
      <c r="H64" s="19">
        <v>800</v>
      </c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>
        <v>85213</v>
      </c>
      <c r="C65" s="5"/>
      <c r="D65" s="19">
        <f>SUM(D66)</f>
        <v>3722</v>
      </c>
      <c r="E65" s="19">
        <f>SUM(E67)</f>
        <v>3722</v>
      </c>
      <c r="F65" s="19">
        <f>SUM(F67)</f>
        <v>3722</v>
      </c>
      <c r="G65" s="19"/>
      <c r="H65" s="19">
        <v>3722</v>
      </c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2010</v>
      </c>
      <c r="D66" s="19">
        <v>3722</v>
      </c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4130</v>
      </c>
      <c r="D67" s="19"/>
      <c r="E67" s="19">
        <v>3722</v>
      </c>
      <c r="F67" s="19">
        <v>3722</v>
      </c>
      <c r="G67" s="19"/>
      <c r="H67" s="19">
        <v>3722</v>
      </c>
      <c r="I67" s="19"/>
      <c r="J67" s="19"/>
      <c r="K67" s="19"/>
      <c r="L67" s="20"/>
      <c r="M67" s="20"/>
      <c r="N67" s="20"/>
      <c r="O67" s="20"/>
      <c r="P67" s="20"/>
    </row>
    <row r="68" spans="1:16" s="13" customFormat="1" ht="12.75" customHeight="1">
      <c r="A68" s="24" t="s">
        <v>9</v>
      </c>
      <c r="B68" s="24"/>
      <c r="C68" s="24"/>
      <c r="D68" s="14">
        <f>SUM(D14,D33,D48,D9)</f>
        <v>2141606</v>
      </c>
      <c r="E68" s="14">
        <f aca="true" t="shared" si="5" ref="E68:J68">SUM(E14,E33,E48,E9)</f>
        <v>2141606</v>
      </c>
      <c r="F68" s="14">
        <f t="shared" si="5"/>
        <v>2141606</v>
      </c>
      <c r="G68" s="14">
        <f t="shared" si="5"/>
        <v>95363</v>
      </c>
      <c r="H68" s="14">
        <f t="shared" si="5"/>
        <v>31353</v>
      </c>
      <c r="I68" s="14">
        <f t="shared" si="5"/>
        <v>0</v>
      </c>
      <c r="J68" s="14">
        <f t="shared" si="5"/>
        <v>2014890</v>
      </c>
      <c r="K68" s="14">
        <f aca="true" t="shared" si="6" ref="K68:P68">SUM(K14,K33,K48)</f>
        <v>0</v>
      </c>
      <c r="L68" s="14">
        <f t="shared" si="6"/>
        <v>0</v>
      </c>
      <c r="M68" s="14">
        <f t="shared" si="6"/>
        <v>0</v>
      </c>
      <c r="N68" s="14">
        <f t="shared" si="6"/>
        <v>0</v>
      </c>
      <c r="O68" s="14">
        <f t="shared" si="6"/>
        <v>0</v>
      </c>
      <c r="P68" s="14">
        <f t="shared" si="6"/>
        <v>0</v>
      </c>
    </row>
  </sheetData>
  <sheetProtection/>
  <mergeCells count="19">
    <mergeCell ref="A68:C68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37/11
Wójta Gminy  Skarżysko Kościelne 
z dnia 25 maja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2011-05-25T10:14:29Z</cp:lastPrinted>
  <dcterms:created xsi:type="dcterms:W3CDTF">1998-12-09T13:02:10Z</dcterms:created>
  <dcterms:modified xsi:type="dcterms:W3CDTF">2011-05-25T10:15:41Z</dcterms:modified>
  <cp:category/>
  <cp:version/>
  <cp:contentType/>
  <cp:contentStatus/>
</cp:coreProperties>
</file>